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0" windowWidth="20730" windowHeight="11760" activeTab="0"/>
  </bookViews>
  <sheets>
    <sheet name="ОБЩО" sheetId="1" r:id="rId1"/>
    <sheet name="Ведомствени разходи" sheetId="2" r:id="rId2"/>
    <sheet name="Администрирани разходи" sheetId="3" r:id="rId3"/>
    <sheet name="ПРБ неприлагащи прогр. бюджет" sheetId="4" r:id="rId4"/>
    <sheet name="Мерки" sheetId="5" r:id="rId5"/>
  </sheets>
  <definedNames>
    <definedName name="_xlnm._FilterDatabase" localSheetId="4" hidden="1">'Мерки'!$A$1:$A$54</definedName>
    <definedName name="_xlnm.Print_Area" localSheetId="4">'Мерки'!$B$1:$F$54</definedName>
    <definedName name="_xlnm.Print_Titles" localSheetId="4">'Мерки'!$6:$7</definedName>
  </definedNames>
  <calcPr fullCalcOnLoad="1"/>
</workbook>
</file>

<file path=xl/sharedStrings.xml><?xml version="1.0" encoding="utf-8"?>
<sst xmlns="http://schemas.openxmlformats.org/spreadsheetml/2006/main" count="158" uniqueCount="69">
  <si>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</si>
  <si>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</si>
  <si>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</si>
  <si>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</si>
  <si>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</si>
  <si>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</si>
  <si>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 xml:space="preserve">в т. ч. външни </t>
  </si>
  <si>
    <t>4. Социални разходи, стипендии</t>
  </si>
  <si>
    <t>в т. ч. стипендии</t>
  </si>
  <si>
    <t xml:space="preserve">5.Субсидии 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</si>
  <si>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</si>
  <si>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</si>
  <si>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</si>
  <si>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</si>
  <si>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 xml:space="preserve">          постъпления от продажби на държавния резерв (-)</t>
  </si>
  <si>
    <t xml:space="preserve">за периода от </t>
  </si>
  <si>
    <t>до</t>
  </si>
  <si>
    <t>БЮДЖЕТ</t>
  </si>
  <si>
    <t>в т.ч. за сметка на дарения</t>
  </si>
  <si>
    <t>ДЕС</t>
  </si>
  <si>
    <t xml:space="preserve">ОБЩО РАЗХОДИ </t>
  </si>
  <si>
    <t>ОТЧЕТНИ ДАННИ (в лева)</t>
  </si>
  <si>
    <t xml:space="preserve">ОТЧЕТ ЗА ИЗВЪРШЕНИТЕ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</si>
  <si>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КСФ</t>
  </si>
  <si>
    <t>ДМП</t>
  </si>
  <si>
    <t>/наименование на първостепенния разпоредител с бюджет/</t>
  </si>
  <si>
    <t>ВСИЧКО РАЗХОДИ</t>
  </si>
  <si>
    <t xml:space="preserve">ОТЧЕТ ЗА ИЗВЪРШЕНИТЕ ВЕДОМСТВЕНИ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</si>
  <si>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ДФЗ-РА</t>
  </si>
  <si>
    <t xml:space="preserve">ВЕДОМСТВЕНИ РАЗХОДИ </t>
  </si>
  <si>
    <t xml:space="preserve">АДМИНИСТРИРАНИ РАЗХОДИ </t>
  </si>
  <si>
    <t xml:space="preserve">ОТЧЕТ ЗА ИЗВЪРШЕНИТЕ АДМИНИСТРИРАНИ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</si>
  <si>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6. Придобиване на нeфинансови активи</t>
  </si>
  <si>
    <t xml:space="preserve">РАЗХОДИ </t>
  </si>
  <si>
    <t>* Тази страница се попълва само от ПРБ, които не прилагат програмен формат на бюджет.</t>
  </si>
  <si>
    <t>МЕРКИ</t>
  </si>
  <si>
    <t>Сметки за средства от ЕС</t>
  </si>
  <si>
    <t>Нормативно основание</t>
  </si>
  <si>
    <t>МЕРКИ ЗА ПОДКРЕПА НА ДОМАКИНСТВАТА:</t>
  </si>
  <si>
    <t>Еднократно изплащане на допълнителни суми към пенсиите - за първите три месеца на 2021 г.</t>
  </si>
  <si>
    <t>Подкрепа на семейства с деца до 14-г. възраст, при които родителите не могат да извършват дистанционна работа от вкъщи и нямат възможност да ползват платен отпуск</t>
  </si>
  <si>
    <t>Реализиране на програми за заетост и мерки за обучение за подкрепа на безработните лица и работодателите</t>
  </si>
  <si>
    <t>Подкрепа на децата и семействата по Закона за семейни помощи за деца</t>
  </si>
  <si>
    <t>Осигуряване на ваксини и лекарствени продукти в борбата с пандемията от COVID-19</t>
  </si>
  <si>
    <t>Еднократна помощ за ползване на туристически услуги за вътрешен туризъм на единична стойност 210 лв., за лицата които пряко са осъществявали или осъществяват дейности, свързани с лечението, предотвратяване на разпространението и/или преодоляване на последиците от COVID-19</t>
  </si>
  <si>
    <t>Увеличаване на разходите за краткосрочни обезщетения и помощи</t>
  </si>
  <si>
    <t>Еднократна финансова подкрепа за хранителни продукти в размер на 120 лв. на пенсионери, на които пенсията или сборът от пенсиите заедно с добавките и компенсациите към тях е от 300,01 лв. до 369 лв. включително</t>
  </si>
  <si>
    <t>Увеличение на размера на минималната пенсия от 250 лв. и на 300 лв., от 1 януари 2021 г.</t>
  </si>
  <si>
    <t>МЕРКИ ЗА ПОДКРЕПА НА БИЗНЕСА:</t>
  </si>
  <si>
    <t>МЕРКИ ЗА ОРГАНИТЕ НА ДЪРЖАВНО УПРАВЛЕНИЕ, НАТОВАРЕНИ С ДЕЙНОСТИ ПО ОВЛАДЯВАНЕ НА ПАНДЕМИЯТА И ПОСЛЕДСТВИЯТА ОТ COVID-19:</t>
  </si>
  <si>
    <t>Запазване на работните места в страната т. нар. мярка „60/40“</t>
  </si>
  <si>
    <t>Финансова подкрепа за български творци и артисти пряко засегнати от преустановяването на  масови мероприятия на територията на страната, включително културно-развлекателни</t>
  </si>
  <si>
    <t>Държавна субсидия за туроператори, които използват въздушни превозвачи с валиден оперативен лиценз за изпълнение на чартърни полети до Република България с цел туризъм в размер на 35 евро за всяка седалка от максималния пътнически капацитет на самолета за всеки полет</t>
  </si>
  <si>
    <t>Осигуряване на лични предпазни средства (маски, ръкавици и др.) за нуждите на държавната администрация, както и за дезинфектанти, дезинфекция на работните помещения, термометри за измерване от разстояние и др.</t>
  </si>
  <si>
    <t>Подкрепа на персонала на първа линия, пряко ангажиран с дейности по предотвратяване разпространението на COVID-19</t>
  </si>
  <si>
    <t>Осигуряване на финансиране от НЗОК на изпълнителите на медицинска помощ, на дентална помощ и на медико-диагностични дейности за работа при неблагоприятни условия във връзка с обявената епидемична обстановка и лечението на COVID-19</t>
  </si>
  <si>
    <t>Осигуряване на лични предпазни средства (маски, ръкавици, калцуни, предпазно облекло, защитни очила) за нуждите на лечебните заведения, както и дезинфектанти, дезинфекция на работните помещения, термометри за измерване от разстояние, консумативи, реактиви, медикаменти, PCR тестове, бързи тестове и др.)</t>
  </si>
  <si>
    <t xml:space="preserve">Субсидии за лечебни заведения за болнична помощ </t>
  </si>
  <si>
    <t>Капиталови трансфери и разходи към лечебните заведения</t>
  </si>
  <si>
    <t>Осигуряване на възможности за провеждането на дистанционно обучение в системата на образованието</t>
  </si>
  <si>
    <t>Разходи за предпазни средства (маски, ръкавици и др.), дезинфектанти (лични и за помещенията) в училищата</t>
  </si>
  <si>
    <t>Осигуряване на условия за дистанционна форма на работа при обявена извънредна епидемична обстановка</t>
  </si>
  <si>
    <t>Добавка към възнагражденията на изпълнителите на болнична медицинска помощ</t>
  </si>
  <si>
    <t>* Сумата на ред "ВСИЧКО РАЗХОДИ" във всяка колона от тази</t>
  </si>
  <si>
    <t xml:space="preserve">ОТЧЕТ ЗА ИЗВЪРШЕНИТЕ РАЗХОДИ 
ПО МЕРКИТЕ ЗА ПРЕДОТВРАТЯВАНЕ РАЗПРОСТРАНЕНИЕТО НА COVID-19 И ЛЕЧЕНИЕТО МУ, МЕРКИ ЗА ПОДКРЕПА НА БИЗНЕСА И СОЦИАЛНИ МЕРКИ ЗА 2021 Г.
</t>
  </si>
  <si>
    <t>Приложение № 11 "Отчет разходи COVID-19"</t>
  </si>
  <si>
    <t xml:space="preserve"> РАЗХОДИ" от страница "ОБЩО" в съответните колони.</t>
  </si>
  <si>
    <t>страница, следва да съответства на размера на ред  "ВСИЧКО</t>
  </si>
  <si>
    <t>МИНИСТЕРСТВО НА РЕГИОНАЛНОТО РАЗВИТИЕ И БЛАГОУСТРОЙСТВОТО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</si>
</sst>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[$-402]dd\ mmmm\ yyyy\ &quot;г.&quot;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Hebar"/>
      <family val="0"/>
    </font>
    <font>
      <b/>
      <sz val="10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6"/>
      <name val="Times New Roman CYR"/>
      <family val="0"/>
    </font>
    <font>
      <b/>
      <sz val="11"/>
      <color indexed="16"/>
      <name val="Times New Roman CYR"/>
      <family val="0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sz val="12"/>
      <color indexed="8"/>
      <name val="Calibri"/>
      <family val="2"/>
    </font>
    <font>
      <i/>
      <sz val="12"/>
      <color indexed="16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1"/>
      <color rgb="FF800000"/>
      <name val="Times New Roman CYR"/>
      <family val="0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  <font>
      <b/>
      <sz val="11"/>
      <color rgb="FF800000"/>
      <name val="Times New Roman"/>
      <family val="1"/>
    </font>
    <font>
      <sz val="12"/>
      <color theme="1"/>
      <name val="Calibri"/>
      <family val="2"/>
    </font>
    <font>
      <i/>
      <sz val="12"/>
      <color rgb="FF8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medium"/>
      <bottom/>
    </border>
    <border>
      <left/>
      <right style="thin"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 style="medium"/>
      <top/>
      <bottom/>
    </border>
    <border>
      <left style="thin"/>
      <right style="medium"/>
      <top style="thin"/>
      <bottom style="thin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/>
      <bottom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medium"/>
      <bottom/>
    </border>
    <border>
      <left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53" fillId="9" borderId="0" xfId="55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0" fontId="53" fillId="9" borderId="0" xfId="55" applyFont="1" applyFill="1" applyBorder="1" applyAlignment="1" applyProtection="1">
      <alignment vertical="center" wrapText="1"/>
      <protection/>
    </xf>
    <xf numFmtId="0" fontId="0" fillId="9" borderId="0" xfId="0" applyFill="1" applyBorder="1" applyAlignment="1">
      <alignment/>
    </xf>
    <xf numFmtId="0" fontId="53" fillId="9" borderId="10" xfId="55" applyFont="1" applyFill="1" applyBorder="1" applyAlignment="1" applyProtection="1">
      <alignment vertical="center" wrapText="1"/>
      <protection/>
    </xf>
    <xf numFmtId="0" fontId="54" fillId="9" borderId="11" xfId="55" applyFont="1" applyFill="1" applyBorder="1" applyAlignment="1" applyProtection="1">
      <alignment horizontal="center" vertical="center" wrapText="1"/>
      <protection/>
    </xf>
    <xf numFmtId="0" fontId="55" fillId="9" borderId="10" xfId="0" applyFont="1" applyFill="1" applyBorder="1" applyAlignment="1">
      <alignment/>
    </xf>
    <xf numFmtId="0" fontId="53" fillId="9" borderId="12" xfId="55" applyFont="1" applyFill="1" applyBorder="1" applyAlignment="1" applyProtection="1">
      <alignment horizontal="center" vertical="center" wrapText="1"/>
      <protection/>
    </xf>
    <xf numFmtId="0" fontId="53" fillId="9" borderId="12" xfId="55" applyFont="1" applyFill="1" applyBorder="1" applyAlignment="1" applyProtection="1">
      <alignment vertical="center" wrapText="1"/>
      <protection/>
    </xf>
    <xf numFmtId="0" fontId="53" fillId="9" borderId="13" xfId="55" applyFont="1" applyFill="1" applyBorder="1" applyAlignment="1" applyProtection="1">
      <alignment vertical="center" wrapText="1"/>
      <protection/>
    </xf>
    <xf numFmtId="0" fontId="53" fillId="9" borderId="14" xfId="55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55" fillId="9" borderId="10" xfId="0" applyFont="1" applyFill="1" applyBorder="1" applyAlignment="1" applyProtection="1">
      <alignment/>
      <protection/>
    </xf>
    <xf numFmtId="0" fontId="0" fillId="9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56" fillId="0" borderId="0" xfId="0" applyFont="1" applyAlignment="1">
      <alignment/>
    </xf>
    <xf numFmtId="0" fontId="57" fillId="0" borderId="13" xfId="0" applyFont="1" applyBorder="1" applyAlignment="1">
      <alignment horizontal="center"/>
    </xf>
    <xf numFmtId="14" fontId="53" fillId="9" borderId="15" xfId="55" applyNumberFormat="1" applyFont="1" applyFill="1" applyBorder="1" applyAlignment="1" applyProtection="1">
      <alignment vertical="center" wrapText="1"/>
      <protection locked="0"/>
    </xf>
    <xf numFmtId="14" fontId="53" fillId="9" borderId="16" xfId="55" applyNumberFormat="1" applyFont="1" applyFill="1" applyBorder="1" applyAlignment="1" applyProtection="1">
      <alignment vertical="center" wrapText="1"/>
      <protection/>
    </xf>
    <xf numFmtId="0" fontId="0" fillId="0" borderId="0" xfId="0" applyAlignment="1">
      <alignment/>
    </xf>
    <xf numFmtId="0" fontId="53" fillId="9" borderId="17" xfId="55" applyFont="1" applyFill="1" applyBorder="1" applyAlignment="1" applyProtection="1">
      <alignment horizontal="center" vertical="center" wrapText="1"/>
      <protection/>
    </xf>
    <xf numFmtId="14" fontId="53" fillId="9" borderId="18" xfId="55" applyNumberFormat="1" applyFont="1" applyFill="1" applyBorder="1" applyAlignment="1" applyProtection="1">
      <alignment vertical="center" wrapText="1"/>
      <protection/>
    </xf>
    <xf numFmtId="0" fontId="53" fillId="9" borderId="19" xfId="55" applyFont="1" applyFill="1" applyBorder="1" applyAlignment="1" applyProtection="1">
      <alignment vertical="center" wrapText="1"/>
      <protection/>
    </xf>
    <xf numFmtId="0" fontId="6" fillId="9" borderId="20" xfId="56" applyFont="1" applyFill="1" applyBorder="1" applyAlignment="1" applyProtection="1">
      <alignment horizontal="center" vertical="center" wrapText="1"/>
      <protection/>
    </xf>
    <xf numFmtId="0" fontId="2" fillId="9" borderId="21" xfId="0" applyFont="1" applyFill="1" applyBorder="1" applyAlignment="1" applyProtection="1" quotePrefix="1">
      <alignment horizontal="center" vertical="center"/>
      <protection/>
    </xf>
    <xf numFmtId="0" fontId="6" fillId="9" borderId="22" xfId="56" applyFont="1" applyFill="1" applyBorder="1" applyAlignment="1" applyProtection="1">
      <alignment horizontal="center" vertical="center" wrapText="1"/>
      <protection/>
    </xf>
    <xf numFmtId="0" fontId="58" fillId="34" borderId="16" xfId="0" applyFont="1" applyFill="1" applyBorder="1" applyAlignment="1">
      <alignment horizontal="left" wrapText="1" indent="1"/>
    </xf>
    <xf numFmtId="0" fontId="3" fillId="0" borderId="16" xfId="0" applyFont="1" applyFill="1" applyBorder="1" applyAlignment="1" applyProtection="1" quotePrefix="1">
      <alignment horizontal="left" wrapText="1" indent="1"/>
      <protection locked="0"/>
    </xf>
    <xf numFmtId="0" fontId="3" fillId="0" borderId="23" xfId="0" applyFont="1" applyFill="1" applyBorder="1" applyAlignment="1" applyProtection="1" quotePrefix="1">
      <alignment horizontal="left" wrapText="1" indent="1"/>
      <protection locked="0"/>
    </xf>
    <xf numFmtId="0" fontId="3" fillId="33" borderId="16" xfId="0" applyFont="1" applyFill="1" applyBorder="1" applyAlignment="1" applyProtection="1">
      <alignment horizontal="left" wrapText="1" indent="1"/>
      <protection/>
    </xf>
    <xf numFmtId="0" fontId="3" fillId="0" borderId="16" xfId="0" applyFont="1" applyFill="1" applyBorder="1" applyAlignment="1" applyProtection="1" quotePrefix="1">
      <alignment horizontal="left" wrapText="1" indent="1"/>
      <protection/>
    </xf>
    <xf numFmtId="0" fontId="2" fillId="9" borderId="24" xfId="0" applyFont="1" applyFill="1" applyBorder="1" applyAlignment="1" applyProtection="1" quotePrefix="1">
      <alignment horizontal="center" vertical="center"/>
      <protection/>
    </xf>
    <xf numFmtId="0" fontId="3" fillId="33" borderId="25" xfId="0" applyFont="1" applyFill="1" applyBorder="1" applyAlignment="1" applyProtection="1" quotePrefix="1">
      <alignment horizontal="left" wrapText="1" indent="1"/>
      <protection/>
    </xf>
    <xf numFmtId="0" fontId="3" fillId="3" borderId="16" xfId="0" applyFont="1" applyFill="1" applyBorder="1" applyAlignment="1" applyProtection="1" quotePrefix="1">
      <alignment horizontal="left" wrapText="1"/>
      <protection/>
    </xf>
    <xf numFmtId="0" fontId="3" fillId="3" borderId="26" xfId="0" applyFont="1" applyFill="1" applyBorder="1" applyAlignment="1" applyProtection="1">
      <alignment horizontal="left"/>
      <protection/>
    </xf>
    <xf numFmtId="0" fontId="7" fillId="3" borderId="20" xfId="0" applyFont="1" applyFill="1" applyBorder="1" applyAlignment="1" applyProtection="1" quotePrefix="1">
      <alignment horizontal="left" wrapText="1"/>
      <protection/>
    </xf>
    <xf numFmtId="0" fontId="7" fillId="3" borderId="16" xfId="0" applyFont="1" applyFill="1" applyBorder="1" applyAlignment="1" applyProtection="1" quotePrefix="1">
      <alignment horizontal="left" wrapText="1"/>
      <protection/>
    </xf>
    <xf numFmtId="0" fontId="3" fillId="3" borderId="16" xfId="0" applyFont="1" applyFill="1" applyBorder="1" applyAlignment="1" applyProtection="1" quotePrefix="1">
      <alignment horizontal="left"/>
      <protection/>
    </xf>
    <xf numFmtId="0" fontId="3" fillId="33" borderId="16" xfId="0" applyFont="1" applyFill="1" applyBorder="1" applyAlignment="1" applyProtection="1">
      <alignment horizontal="left"/>
      <protection/>
    </xf>
    <xf numFmtId="0" fontId="3" fillId="3" borderId="23" xfId="0" applyFont="1" applyFill="1" applyBorder="1" applyAlignment="1" applyProtection="1">
      <alignment horizontal="left"/>
      <protection/>
    </xf>
    <xf numFmtId="0" fontId="57" fillId="0" borderId="13" xfId="0" applyFont="1" applyBorder="1" applyAlignment="1" applyProtection="1">
      <alignment horizontal="left" vertical="top" wrapText="1"/>
      <protection locked="0"/>
    </xf>
    <xf numFmtId="0" fontId="2" fillId="9" borderId="27" xfId="0" applyFont="1" applyFill="1" applyBorder="1" applyAlignment="1" applyProtection="1" quotePrefix="1">
      <alignment horizontal="center" vertical="center"/>
      <protection/>
    </xf>
    <xf numFmtId="0" fontId="3" fillId="3" borderId="28" xfId="0" applyFont="1" applyFill="1" applyBorder="1" applyAlignment="1" applyProtection="1" quotePrefix="1">
      <alignment horizontal="left"/>
      <protection/>
    </xf>
    <xf numFmtId="0" fontId="3" fillId="33" borderId="25" xfId="0" applyFont="1" applyFill="1" applyBorder="1" applyAlignment="1" applyProtection="1" quotePrefix="1">
      <alignment horizontal="left" wrapText="1"/>
      <protection/>
    </xf>
    <xf numFmtId="0" fontId="57" fillId="0" borderId="13" xfId="0" applyFont="1" applyBorder="1" applyAlignment="1">
      <alignment horizontal="left" vertical="top" wrapText="1"/>
    </xf>
    <xf numFmtId="0" fontId="58" fillId="0" borderId="16" xfId="0" applyNumberFormat="1" applyFont="1" applyFill="1" applyBorder="1" applyAlignment="1" applyProtection="1">
      <alignment wrapText="1"/>
      <protection locked="0"/>
    </xf>
    <xf numFmtId="3" fontId="58" fillId="3" borderId="20" xfId="0" applyNumberFormat="1" applyFont="1" applyFill="1" applyBorder="1" applyAlignment="1" applyProtection="1">
      <alignment/>
      <protection/>
    </xf>
    <xf numFmtId="0" fontId="58" fillId="0" borderId="23" xfId="0" applyNumberFormat="1" applyFont="1" applyFill="1" applyBorder="1" applyAlignment="1" applyProtection="1">
      <alignment wrapText="1"/>
      <protection locked="0"/>
    </xf>
    <xf numFmtId="0" fontId="8" fillId="9" borderId="24" xfId="56" applyFont="1" applyFill="1" applyBorder="1" applyAlignment="1" applyProtection="1">
      <alignment horizontal="center" vertical="center" wrapText="1"/>
      <protection/>
    </xf>
    <xf numFmtId="0" fontId="8" fillId="9" borderId="29" xfId="56" applyFont="1" applyFill="1" applyBorder="1" applyAlignment="1" applyProtection="1">
      <alignment horizontal="center" vertical="center" wrapText="1"/>
      <protection/>
    </xf>
    <xf numFmtId="0" fontId="8" fillId="9" borderId="27" xfId="56" applyFont="1" applyFill="1" applyBorder="1" applyAlignment="1" applyProtection="1">
      <alignment horizontal="center" vertical="center" wrapText="1"/>
      <protection/>
    </xf>
    <xf numFmtId="3" fontId="58" fillId="0" borderId="16" xfId="0" applyNumberFormat="1" applyFont="1" applyBorder="1" applyAlignment="1" applyProtection="1">
      <alignment/>
      <protection/>
    </xf>
    <xf numFmtId="3" fontId="3" fillId="3" borderId="16" xfId="0" applyNumberFormat="1" applyFont="1" applyFill="1" applyBorder="1" applyAlignment="1" applyProtection="1" quotePrefix="1">
      <alignment/>
      <protection/>
    </xf>
    <xf numFmtId="3" fontId="58" fillId="33" borderId="16" xfId="0" applyNumberFormat="1" applyFont="1" applyFill="1" applyBorder="1" applyAlignment="1" applyProtection="1">
      <alignment/>
      <protection/>
    </xf>
    <xf numFmtId="3" fontId="58" fillId="3" borderId="23" xfId="0" applyNumberFormat="1" applyFont="1" applyFill="1" applyBorder="1" applyAlignment="1" applyProtection="1">
      <alignment/>
      <protection/>
    </xf>
    <xf numFmtId="3" fontId="58" fillId="0" borderId="16" xfId="0" applyNumberFormat="1" applyFont="1" applyBorder="1" applyAlignment="1" applyProtection="1">
      <alignment/>
      <protection locked="0"/>
    </xf>
    <xf numFmtId="3" fontId="3" fillId="3" borderId="16" xfId="0" applyNumberFormat="1" applyFont="1" applyFill="1" applyBorder="1" applyAlignment="1" applyProtection="1" quotePrefix="1">
      <alignment/>
      <protection locked="0"/>
    </xf>
    <xf numFmtId="3" fontId="58" fillId="33" borderId="16" xfId="0" applyNumberFormat="1" applyFont="1" applyFill="1" applyBorder="1" applyAlignment="1" applyProtection="1">
      <alignment/>
      <protection locked="0"/>
    </xf>
    <xf numFmtId="3" fontId="58" fillId="3" borderId="18" xfId="0" applyNumberFormat="1" applyFont="1" applyFill="1" applyBorder="1" applyAlignment="1" applyProtection="1">
      <alignment/>
      <protection/>
    </xf>
    <xf numFmtId="3" fontId="59" fillId="3" borderId="20" xfId="0" applyNumberFormat="1" applyFont="1" applyFill="1" applyBorder="1" applyAlignment="1" applyProtection="1">
      <alignment/>
      <protection/>
    </xf>
    <xf numFmtId="3" fontId="59" fillId="3" borderId="22" xfId="0" applyNumberFormat="1" applyFont="1" applyFill="1" applyBorder="1" applyAlignment="1" applyProtection="1">
      <alignment/>
      <protection/>
    </xf>
    <xf numFmtId="3" fontId="58" fillId="3" borderId="22" xfId="0" applyNumberFormat="1" applyFont="1" applyFill="1" applyBorder="1" applyAlignment="1" applyProtection="1">
      <alignment/>
      <protection/>
    </xf>
    <xf numFmtId="3" fontId="58" fillId="0" borderId="16" xfId="0" applyNumberFormat="1" applyFont="1" applyFill="1" applyBorder="1" applyAlignment="1" applyProtection="1">
      <alignment/>
      <protection locked="0"/>
    </xf>
    <xf numFmtId="3" fontId="58" fillId="0" borderId="18" xfId="0" applyNumberFormat="1" applyFont="1" applyFill="1" applyBorder="1" applyAlignment="1" applyProtection="1">
      <alignment/>
      <protection locked="0"/>
    </xf>
    <xf numFmtId="3" fontId="3" fillId="0" borderId="16" xfId="0" applyNumberFormat="1" applyFont="1" applyFill="1" applyBorder="1" applyAlignment="1" applyProtection="1" quotePrefix="1">
      <alignment/>
      <protection locked="0"/>
    </xf>
    <xf numFmtId="3" fontId="3" fillId="0" borderId="18" xfId="0" applyNumberFormat="1" applyFont="1" applyFill="1" applyBorder="1" applyAlignment="1" applyProtection="1" quotePrefix="1">
      <alignment/>
      <protection locked="0"/>
    </xf>
    <xf numFmtId="3" fontId="58" fillId="0" borderId="23" xfId="0" applyNumberFormat="1" applyFont="1" applyFill="1" applyBorder="1" applyAlignment="1" applyProtection="1">
      <alignment/>
      <protection locked="0"/>
    </xf>
    <xf numFmtId="3" fontId="58" fillId="0" borderId="30" xfId="0" applyNumberFormat="1" applyFont="1" applyFill="1" applyBorder="1" applyAlignment="1" applyProtection="1">
      <alignment/>
      <protection locked="0"/>
    </xf>
    <xf numFmtId="0" fontId="59" fillId="35" borderId="0" xfId="0" applyFont="1" applyFill="1" applyAlignment="1">
      <alignment/>
    </xf>
    <xf numFmtId="0" fontId="60" fillId="0" borderId="0" xfId="0" applyFont="1" applyAlignment="1">
      <alignment/>
    </xf>
    <xf numFmtId="0" fontId="61" fillId="9" borderId="11" xfId="55" applyFont="1" applyFill="1" applyBorder="1" applyAlignment="1" applyProtection="1">
      <alignment horizontal="center" vertical="top" wrapText="1"/>
      <protection/>
    </xf>
    <xf numFmtId="0" fontId="61" fillId="9" borderId="31" xfId="55" applyFont="1" applyFill="1" applyBorder="1" applyAlignment="1" applyProtection="1">
      <alignment horizontal="center" vertical="top" wrapText="1"/>
      <protection/>
    </xf>
    <xf numFmtId="0" fontId="61" fillId="9" borderId="32" xfId="55" applyFont="1" applyFill="1" applyBorder="1" applyAlignment="1" applyProtection="1">
      <alignment horizontal="center" vertical="top" wrapText="1"/>
      <protection/>
    </xf>
    <xf numFmtId="0" fontId="8" fillId="9" borderId="33" xfId="56" applyFont="1" applyFill="1" applyBorder="1" applyAlignment="1" applyProtection="1">
      <alignment horizontal="center" vertical="center" wrapText="1"/>
      <protection/>
    </xf>
    <xf numFmtId="0" fontId="8" fillId="9" borderId="34" xfId="56" applyFont="1" applyFill="1" applyBorder="1" applyAlignment="1" applyProtection="1">
      <alignment horizontal="center" vertical="center" wrapText="1"/>
      <protection/>
    </xf>
    <xf numFmtId="0" fontId="8" fillId="9" borderId="35" xfId="56" applyFont="1" applyFill="1" applyBorder="1" applyAlignment="1" applyProtection="1">
      <alignment horizontal="center" vertical="center" wrapText="1"/>
      <protection/>
    </xf>
    <xf numFmtId="0" fontId="58" fillId="9" borderId="36" xfId="0" applyFont="1" applyFill="1" applyBorder="1" applyAlignment="1" applyProtection="1">
      <alignment horizontal="center" wrapText="1"/>
      <protection locked="0"/>
    </xf>
    <xf numFmtId="0" fontId="62" fillId="0" borderId="37" xfId="0" applyFont="1" applyBorder="1" applyAlignment="1" applyProtection="1">
      <alignment horizontal="center" wrapText="1"/>
      <protection locked="0"/>
    </xf>
    <xf numFmtId="0" fontId="62" fillId="0" borderId="38" xfId="0" applyFont="1" applyBorder="1" applyAlignment="1" applyProtection="1">
      <alignment horizontal="center" wrapText="1"/>
      <protection locked="0"/>
    </xf>
    <xf numFmtId="0" fontId="63" fillId="9" borderId="39" xfId="0" applyFont="1" applyFill="1" applyBorder="1" applyAlignment="1">
      <alignment horizontal="center" wrapText="1"/>
    </xf>
    <xf numFmtId="0" fontId="63" fillId="9" borderId="13" xfId="0" applyFont="1" applyFill="1" applyBorder="1" applyAlignment="1">
      <alignment horizontal="center" wrapText="1"/>
    </xf>
    <xf numFmtId="0" fontId="63" fillId="9" borderId="14" xfId="0" applyFont="1" applyFill="1" applyBorder="1" applyAlignment="1">
      <alignment horizontal="center" wrapText="1"/>
    </xf>
    <xf numFmtId="0" fontId="58" fillId="9" borderId="25" xfId="0" applyFont="1" applyFill="1" applyBorder="1" applyAlignment="1">
      <alignment horizontal="center" wrapText="1"/>
    </xf>
    <xf numFmtId="0" fontId="62" fillId="0" borderId="40" xfId="0" applyFont="1" applyBorder="1" applyAlignment="1">
      <alignment horizontal="center" wrapText="1"/>
    </xf>
    <xf numFmtId="0" fontId="62" fillId="0" borderId="41" xfId="0" applyFont="1" applyBorder="1" applyAlignment="1">
      <alignment horizontal="center" wrapText="1"/>
    </xf>
    <xf numFmtId="0" fontId="63" fillId="9" borderId="42" xfId="0" applyFont="1" applyFill="1" applyBorder="1" applyAlignment="1">
      <alignment horizontal="center" wrapText="1"/>
    </xf>
    <xf numFmtId="0" fontId="63" fillId="9" borderId="43" xfId="0" applyFont="1" applyFill="1" applyBorder="1" applyAlignment="1">
      <alignment horizontal="center" wrapText="1"/>
    </xf>
    <xf numFmtId="0" fontId="63" fillId="9" borderId="44" xfId="0" applyFont="1" applyFill="1" applyBorder="1" applyAlignment="1">
      <alignment horizontal="center" wrapText="1"/>
    </xf>
    <xf numFmtId="0" fontId="61" fillId="9" borderId="45" xfId="55" applyFont="1" applyFill="1" applyBorder="1" applyAlignment="1" applyProtection="1">
      <alignment horizontal="center" vertical="top" wrapText="1"/>
      <protection/>
    </xf>
    <xf numFmtId="0" fontId="6" fillId="9" borderId="33" xfId="56" applyFont="1" applyFill="1" applyBorder="1" applyAlignment="1" applyProtection="1">
      <alignment horizontal="center" vertical="center" wrapText="1"/>
      <protection/>
    </xf>
    <xf numFmtId="0" fontId="6" fillId="9" borderId="34" xfId="56" applyFont="1" applyFill="1" applyBorder="1" applyAlignment="1" applyProtection="1">
      <alignment horizontal="center" vertical="center" wrapText="1"/>
      <protection/>
    </xf>
    <xf numFmtId="0" fontId="6" fillId="9" borderId="46" xfId="56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EBK_PROJECT_2001-last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24"/>
  <sheetViews>
    <sheetView showZeros="0" tabSelected="1" zoomScalePageLayoutView="0" workbookViewId="0" topLeftCell="A1">
      <pane ySplit="7" topLeftCell="A8" activePane="bottomLeft" state="frozen"/>
      <selection pane="topLeft" activeCell="A1" sqref="A1"/>
      <selection pane="bottomLeft" activeCell="D16" sqref="D16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4" width="16.8515625" style="0" customWidth="1"/>
    <col min="5" max="5" width="15.8515625" style="0" customWidth="1"/>
    <col min="6" max="6" width="16.8515625" style="0" customWidth="1"/>
    <col min="7" max="7" width="14.8515625" style="0" customWidth="1"/>
  </cols>
  <sheetData>
    <row r="1" spans="1:7" ht="15" customHeight="1" thickBot="1">
      <c r="A1" s="41" t="s">
        <v>65</v>
      </c>
      <c r="E1" s="17"/>
      <c r="F1" s="17"/>
      <c r="G1" s="17"/>
    </row>
    <row r="2" spans="1:7" ht="49.5" customHeight="1">
      <c r="A2" s="71" t="s">
        <v>22</v>
      </c>
      <c r="B2" s="72"/>
      <c r="C2" s="72"/>
      <c r="D2" s="72"/>
      <c r="E2" s="72"/>
      <c r="F2" s="72"/>
      <c r="G2" s="73"/>
    </row>
    <row r="3" spans="1:7" ht="21.75" customHeight="1" thickBo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 thickBot="1">
      <c r="A4" s="77" t="s">
        <v>68</v>
      </c>
      <c r="B4" s="78"/>
      <c r="C4" s="79"/>
      <c r="D4" s="18">
        <v>44197</v>
      </c>
      <c r="E4" s="18">
        <v>44316</v>
      </c>
      <c r="F4" s="3"/>
      <c r="G4" s="9"/>
    </row>
    <row r="5" spans="1:7" ht="18.75" customHeight="1" thickBot="1">
      <c r="A5" s="80" t="s">
        <v>25</v>
      </c>
      <c r="B5" s="81"/>
      <c r="C5" s="82"/>
      <c r="D5" s="10"/>
      <c r="E5" s="10"/>
      <c r="F5" s="10"/>
      <c r="G5" s="11"/>
    </row>
    <row r="6" spans="1:7" ht="26.25" customHeight="1">
      <c r="A6" s="6"/>
      <c r="B6" s="74" t="s">
        <v>21</v>
      </c>
      <c r="C6" s="75"/>
      <c r="D6" s="75"/>
      <c r="E6" s="75"/>
      <c r="F6" s="75"/>
      <c r="G6" s="76"/>
    </row>
    <row r="7" spans="1:7" ht="48" thickBot="1">
      <c r="A7" s="42" t="s">
        <v>20</v>
      </c>
      <c r="B7" s="51" t="s">
        <v>17</v>
      </c>
      <c r="C7" s="51" t="s">
        <v>18</v>
      </c>
      <c r="D7" s="51" t="s">
        <v>23</v>
      </c>
      <c r="E7" s="51" t="s">
        <v>28</v>
      </c>
      <c r="F7" s="51" t="s">
        <v>19</v>
      </c>
      <c r="G7" s="51" t="s">
        <v>24</v>
      </c>
    </row>
    <row r="8" spans="1:7" ht="15.75">
      <c r="A8" s="43" t="s">
        <v>0</v>
      </c>
      <c r="B8" s="47">
        <f aca="true" t="shared" si="0" ref="B8:G8">SUM(B9:B11)</f>
        <v>420</v>
      </c>
      <c r="C8" s="47">
        <f t="shared" si="0"/>
        <v>0</v>
      </c>
      <c r="D8" s="47">
        <f t="shared" si="0"/>
        <v>0</v>
      </c>
      <c r="E8" s="47">
        <f t="shared" si="0"/>
        <v>0</v>
      </c>
      <c r="F8" s="47">
        <f t="shared" si="0"/>
        <v>0</v>
      </c>
      <c r="G8" s="47">
        <f t="shared" si="0"/>
        <v>0</v>
      </c>
    </row>
    <row r="9" spans="1:7" ht="15" customHeight="1">
      <c r="A9" s="44" t="s">
        <v>1</v>
      </c>
      <c r="B9" s="52">
        <f>'Ведомствени разходи'!B9+'Администрирани разходи'!B9+'ПРБ неприлагащи прогр. бюджет'!B9</f>
        <v>0</v>
      </c>
      <c r="C9" s="52">
        <f>'Ведомствени разходи'!C9+'Администрирани разходи'!C9+'ПРБ неприлагащи прогр. бюджет'!C9</f>
        <v>0</v>
      </c>
      <c r="D9" s="52">
        <f>'Ведомствени разходи'!D9+'Администрирани разходи'!D9+'ПРБ неприлагащи прогр. бюджет'!D9</f>
        <v>0</v>
      </c>
      <c r="E9" s="52">
        <f>'Ведомствени разходи'!E9+'Администрирани разходи'!E9+'ПРБ неприлагащи прогр. бюджет'!E9</f>
        <v>0</v>
      </c>
      <c r="F9" s="52">
        <f>'Ведомствени разходи'!F9+'Администрирани разходи'!F9+'ПРБ неприлагащи прогр. бюджет'!F9</f>
        <v>0</v>
      </c>
      <c r="G9" s="52">
        <f>'Ведомствени разходи'!G9+'Администрирани разходи'!G9+'ПРБ неприлагащи прогр. бюджет'!G9</f>
        <v>0</v>
      </c>
    </row>
    <row r="10" spans="1:7" ht="15.75">
      <c r="A10" s="39" t="s">
        <v>2</v>
      </c>
      <c r="B10" s="52">
        <f>'Ведомствени разходи'!B10+'Администрирани разходи'!B10+'ПРБ неприлагащи прогр. бюджет'!B10</f>
        <v>420</v>
      </c>
      <c r="C10" s="52">
        <f>'Ведомствени разходи'!C10+'Администрирани разходи'!C10+'ПРБ неприлагащи прогр. бюджет'!C10</f>
        <v>0</v>
      </c>
      <c r="D10" s="52">
        <f>'Ведомствени разходи'!D10+'Администрирани разходи'!D10+'ПРБ неприлагащи прогр. бюджет'!D10</f>
        <v>0</v>
      </c>
      <c r="E10" s="52">
        <f>'Ведомствени разходи'!E10+'Администрирани разходи'!E10+'ПРБ неприлагащи прогр. бюджет'!E10</f>
        <v>0</v>
      </c>
      <c r="F10" s="52">
        <f>'Ведомствени разходи'!F10+'Администрирани разходи'!F10+'ПРБ неприлагащи прогр. бюджет'!F10</f>
        <v>0</v>
      </c>
      <c r="G10" s="52">
        <f>'Ведомствени разходи'!G10+'Администрирани разходи'!G10+'ПРБ неприлагащи прогр. бюджет'!G10</f>
        <v>0</v>
      </c>
    </row>
    <row r="11" spans="1:7" ht="15.75">
      <c r="A11" s="39" t="s">
        <v>3</v>
      </c>
      <c r="B11" s="52">
        <f>'Ведомствени разходи'!B11+'Администрирани разходи'!B11+'ПРБ неприлагащи прогр. бюджет'!B11</f>
        <v>0</v>
      </c>
      <c r="C11" s="52">
        <f>'Ведомствени разходи'!C11+'Администрирани разходи'!C11+'ПРБ неприлагащи прогр. бюджет'!C11</f>
        <v>0</v>
      </c>
      <c r="D11" s="52">
        <f>'Ведомствени разходи'!D11+'Администрирани разходи'!D11+'ПРБ неприлагащи прогр. бюджет'!D11</f>
        <v>0</v>
      </c>
      <c r="E11" s="52">
        <f>'Ведомствени разходи'!E11+'Администрирани разходи'!E11+'ПРБ неприлагащи прогр. бюджет'!E11</f>
        <v>0</v>
      </c>
      <c r="F11" s="52">
        <f>'Ведомствени разходи'!F11+'Администрирани разходи'!F11+'ПРБ неприлагащи прогр. бюджет'!F11</f>
        <v>0</v>
      </c>
      <c r="G11" s="52">
        <f>'Ведомствени разходи'!G11+'Администрирани разходи'!G11+'ПРБ неприлагащи прогр. бюджет'!G11</f>
        <v>0</v>
      </c>
    </row>
    <row r="12" spans="1:7" ht="15.75">
      <c r="A12" s="38" t="s">
        <v>4</v>
      </c>
      <c r="B12" s="53">
        <f>'Ведомствени разходи'!B12+'Администрирани разходи'!B12+'ПРБ неприлагащи прогр. бюджет'!B12</f>
        <v>11515209</v>
      </c>
      <c r="C12" s="53">
        <f>'Ведомствени разходи'!C12+'Администрирани разходи'!C12+'ПРБ неприлагащи прогр. бюджет'!C12</f>
        <v>0</v>
      </c>
      <c r="D12" s="53">
        <f>'Ведомствени разходи'!D12+'Администрирани разходи'!D12+'ПРБ неприлагащи прогр. бюджет'!D12</f>
        <v>0</v>
      </c>
      <c r="E12" s="53">
        <f>'Ведомствени разходи'!E12+'Администрирани разходи'!E12+'ПРБ неприлагащи прогр. бюджет'!E12</f>
        <v>0</v>
      </c>
      <c r="F12" s="53">
        <f>'Ведомствени разходи'!F12+'Администрирани разходи'!F12+'ПРБ неприлагащи прогр. бюджет'!F12</f>
        <v>0</v>
      </c>
      <c r="G12" s="53">
        <f>'Ведомствени разходи'!G12+'Администрирани разходи'!G12+'ПРБ неприлагащи прогр. бюджет'!G12</f>
        <v>0</v>
      </c>
    </row>
    <row r="13" spans="1:7" ht="15.75">
      <c r="A13" s="38" t="s">
        <v>5</v>
      </c>
      <c r="B13" s="53">
        <f>'Ведомствени разходи'!B13+'Администрирани разходи'!B13+'ПРБ неприлагащи прогр. бюджет'!B13</f>
        <v>0</v>
      </c>
      <c r="C13" s="53">
        <f>'Ведомствени разходи'!C13+'Администрирани разходи'!C13+'ПРБ неприлагащи прогр. бюджет'!C13</f>
        <v>0</v>
      </c>
      <c r="D13" s="53">
        <f>'Ведомствени разходи'!D13+'Администрирани разходи'!D13+'ПРБ неприлагащи прогр. бюджет'!D13</f>
        <v>0</v>
      </c>
      <c r="E13" s="53">
        <f>'Ведомствени разходи'!E13+'Администрирани разходи'!E13+'ПРБ неприлагащи прогр. бюджет'!E13</f>
        <v>0</v>
      </c>
      <c r="F13" s="53">
        <f>'Ведомствени разходи'!F13+'Администрирани разходи'!F13+'ПРБ неприлагащи прогр. бюджет'!F13</f>
        <v>0</v>
      </c>
      <c r="G13" s="53">
        <f>'Ведомствени разходи'!G13+'Администрирани разходи'!G13+'ПРБ неприлагащи прогр. бюджет'!G13</f>
        <v>0</v>
      </c>
    </row>
    <row r="14" spans="1:7" s="2" customFormat="1" ht="15.75">
      <c r="A14" s="39" t="s">
        <v>6</v>
      </c>
      <c r="B14" s="54">
        <f>'Ведомствени разходи'!B14+'Администрирани разходи'!B14+'ПРБ неприлагащи прогр. бюджет'!B14</f>
        <v>0</v>
      </c>
      <c r="C14" s="54">
        <f>'Ведомствени разходи'!C14+'Администрирани разходи'!C14+'ПРБ неприлагащи прогр. бюджет'!C14</f>
        <v>0</v>
      </c>
      <c r="D14" s="54">
        <f>'Ведомствени разходи'!D14+'Администрирани разходи'!D14+'ПРБ неприлагащи прогр. бюджет'!D14</f>
        <v>0</v>
      </c>
      <c r="E14" s="54">
        <f>'Ведомствени разходи'!E14+'Администрирани разходи'!E14+'ПРБ неприлагащи прогр. бюджет'!E14</f>
        <v>0</v>
      </c>
      <c r="F14" s="54">
        <f>'Ведомствени разходи'!F14+'Администрирани разходи'!F14+'ПРБ неприлагащи прогр. бюджет'!F14</f>
        <v>0</v>
      </c>
      <c r="G14" s="54">
        <f>'Ведомствени разходи'!G14+'Администрирани разходи'!G14+'ПРБ неприлагащи прогр. бюджет'!G14</f>
        <v>0</v>
      </c>
    </row>
    <row r="15" spans="1:7" ht="15.75">
      <c r="A15" s="38" t="s">
        <v>7</v>
      </c>
      <c r="B15" s="53">
        <f>'Ведомствени разходи'!B15+'Администрирани разходи'!B15+'ПРБ неприлагащи прогр. бюджет'!B15</f>
        <v>0</v>
      </c>
      <c r="C15" s="53">
        <f>'Ведомствени разходи'!C15+'Администрирани разходи'!C15+'ПРБ неприлагащи прогр. бюджет'!C15</f>
        <v>0</v>
      </c>
      <c r="D15" s="53">
        <f>'Ведомствени разходи'!D15+'Администрирани разходи'!D15+'ПРБ неприлагащи прогр. бюджет'!D15</f>
        <v>0</v>
      </c>
      <c r="E15" s="53">
        <f>'Ведомствени разходи'!E15+'Администрирани разходи'!E15+'ПРБ неприлагащи прогр. бюджет'!E15</f>
        <v>0</v>
      </c>
      <c r="F15" s="53">
        <f>'Ведомствени разходи'!F15+'Администрирани разходи'!F15+'ПРБ неприлагащи прогр. бюджет'!F15</f>
        <v>0</v>
      </c>
      <c r="G15" s="53">
        <f>'Ведомствени разходи'!G15+'Администрирани разходи'!G15+'ПРБ неприлагащи прогр. бюджет'!G15</f>
        <v>0</v>
      </c>
    </row>
    <row r="16" spans="1:7" s="2" customFormat="1" ht="15.75">
      <c r="A16" s="39" t="s">
        <v>8</v>
      </c>
      <c r="B16" s="54">
        <f>'Ведомствени разходи'!B16+'Администрирани разходи'!B16+'ПРБ неприлагащи прогр. бюджет'!B16</f>
        <v>0</v>
      </c>
      <c r="C16" s="54">
        <f>'Ведомствени разходи'!C16+'Администрирани разходи'!C16+'ПРБ неприлагащи прогр. бюджет'!C16</f>
        <v>0</v>
      </c>
      <c r="D16" s="54">
        <f>'Ведомствени разходи'!D16+'Администрирани разходи'!D16+'ПРБ неприлагащи прогр. бюджет'!D16</f>
        <v>0</v>
      </c>
      <c r="E16" s="54">
        <f>'Ведомствени разходи'!E16+'Администрирани разходи'!E16+'ПРБ неприлагащи прогр. бюджет'!E16</f>
        <v>0</v>
      </c>
      <c r="F16" s="54">
        <f>'Ведомствени разходи'!F16+'Администрирани разходи'!F16+'ПРБ неприлагащи прогр. бюджет'!F16</f>
        <v>0</v>
      </c>
      <c r="G16" s="54">
        <f>'Ведомствени разходи'!G16+'Администрирани разходи'!G16+'ПРБ неприлагащи прогр. бюджет'!G16</f>
        <v>0</v>
      </c>
    </row>
    <row r="17" spans="1:7" ht="15.75">
      <c r="A17" s="38" t="s">
        <v>9</v>
      </c>
      <c r="B17" s="53">
        <f>'Ведомствени разходи'!B17+'Администрирани разходи'!B17+'ПРБ неприлагащи прогр. бюджет'!B17</f>
        <v>0</v>
      </c>
      <c r="C17" s="53">
        <f>'Ведомствени разходи'!C17+'Администрирани разходи'!C17+'ПРБ неприлагащи прогр. бюджет'!C17</f>
        <v>0</v>
      </c>
      <c r="D17" s="53">
        <f>'Ведомствени разходи'!D17+'Администрирани разходи'!D17+'ПРБ неприлагащи прогр. бюджет'!D17</f>
        <v>0</v>
      </c>
      <c r="E17" s="53">
        <f>'Ведомствени разходи'!E17+'Администрирани разходи'!E17+'ПРБ неприлагащи прогр. бюджет'!E17</f>
        <v>0</v>
      </c>
      <c r="F17" s="53">
        <f>'Ведомствени разходи'!F17+'Администрирани разходи'!F17+'ПРБ неприлагащи прогр. бюджет'!F17</f>
        <v>0</v>
      </c>
      <c r="G17" s="53">
        <f>'Ведомствени разходи'!G17+'Администрирани разходи'!G17+'ПРБ неприлагащи прогр. бюджет'!G17</f>
        <v>0</v>
      </c>
    </row>
    <row r="18" spans="1:7" ht="15.75">
      <c r="A18" s="38" t="s">
        <v>32</v>
      </c>
      <c r="B18" s="53">
        <f>'Ведомствени разходи'!B18+'Администрирани разходи'!B18+'ПРБ неприлагащи прогр. бюджет'!B18</f>
        <v>0</v>
      </c>
      <c r="C18" s="53">
        <f>'Ведомствени разходи'!C18+'Администрирани разходи'!C18+'ПРБ неприлагащи прогр. бюджет'!C18</f>
        <v>0</v>
      </c>
      <c r="D18" s="53">
        <f>'Ведомствени разходи'!D18+'Администрирани разходи'!D18+'ПРБ неприлагащи прогр. бюджет'!D18</f>
        <v>0</v>
      </c>
      <c r="E18" s="53">
        <f>'Ведомствени разходи'!E18+'Администрирани разходи'!E18+'ПРБ неприлагащи прогр. бюджет'!E18</f>
        <v>0</v>
      </c>
      <c r="F18" s="53">
        <f>'Ведомствени разходи'!F18+'Администрирани разходи'!F18+'ПРБ неприлагащи прогр. бюджет'!F18</f>
        <v>0</v>
      </c>
      <c r="G18" s="53">
        <f>'Ведомствени разходи'!G18+'Администрирани разходи'!G18+'ПРБ неприлагащи прогр. бюджет'!G18</f>
        <v>0</v>
      </c>
    </row>
    <row r="19" spans="1:7" ht="15.75">
      <c r="A19" s="38" t="s">
        <v>10</v>
      </c>
      <c r="B19" s="53">
        <f>'Ведомствени разходи'!B19+'Администрирани разходи'!B19+'ПРБ неприлагащи прогр. бюджет'!B19</f>
        <v>0</v>
      </c>
      <c r="C19" s="53">
        <f>'Ведомствени разходи'!C19+'Администрирани разходи'!C19+'ПРБ неприлагащи прогр. бюджет'!C19</f>
        <v>0</v>
      </c>
      <c r="D19" s="53">
        <f>'Ведомствени разходи'!D19+'Администрирани разходи'!D19+'ПРБ неприлагащи прогр. бюджет'!D19</f>
        <v>0</v>
      </c>
      <c r="E19" s="53">
        <f>'Ведомствени разходи'!E19+'Администрирани разходи'!E19+'ПРБ неприлагащи прогр. бюджет'!E19</f>
        <v>0</v>
      </c>
      <c r="F19" s="53">
        <f>'Ведомствени разходи'!F19+'Администрирани разходи'!F19+'ПРБ неприлагащи прогр. бюджет'!F19</f>
        <v>0</v>
      </c>
      <c r="G19" s="53">
        <f>'Ведомствени разходи'!G19+'Администрирани разходи'!G19+'ПРБ неприлагащи прогр. бюджет'!G19</f>
        <v>0</v>
      </c>
    </row>
    <row r="20" spans="1:7" ht="15.75">
      <c r="A20" s="38" t="s">
        <v>11</v>
      </c>
      <c r="B20" s="53">
        <f>'Ведомствени разходи'!B20+'Администрирани разходи'!B20+'ПРБ неприлагащи прогр. бюджет'!B20</f>
        <v>0</v>
      </c>
      <c r="C20" s="53">
        <f>'Ведомствени разходи'!C20+'Администрирани разходи'!C20+'ПРБ неприлагащи прогр. бюджет'!C20</f>
        <v>0</v>
      </c>
      <c r="D20" s="53">
        <f>'Ведомствени разходи'!D20+'Администрирани разходи'!D20+'ПРБ неприлагащи прогр. бюджет'!D20</f>
        <v>0</v>
      </c>
      <c r="E20" s="53">
        <f>'Ведомствени разходи'!E20+'Администрирани разходи'!E20+'ПРБ неприлагащи прогр. бюджет'!E20</f>
        <v>0</v>
      </c>
      <c r="F20" s="53">
        <f>'Ведомствени разходи'!F20+'Администрирани разходи'!F20+'ПРБ неприлагащи прогр. бюджет'!F20</f>
        <v>0</v>
      </c>
      <c r="G20" s="53">
        <f>'Ведомствени разходи'!G20+'Администрирани разходи'!G20+'ПРБ неприлагащи прогр. бюджет'!G20</f>
        <v>0</v>
      </c>
    </row>
    <row r="21" spans="1:7" ht="15.75">
      <c r="A21" s="38" t="s">
        <v>12</v>
      </c>
      <c r="B21" s="47">
        <f aca="true" t="shared" si="1" ref="B21:G21">SUM(B22:B23)</f>
        <v>0</v>
      </c>
      <c r="C21" s="47">
        <f t="shared" si="1"/>
        <v>0</v>
      </c>
      <c r="D21" s="47">
        <f t="shared" si="1"/>
        <v>0</v>
      </c>
      <c r="E21" s="47">
        <f t="shared" si="1"/>
        <v>0</v>
      </c>
      <c r="F21" s="47">
        <f t="shared" si="1"/>
        <v>0</v>
      </c>
      <c r="G21" s="47">
        <f t="shared" si="1"/>
        <v>0</v>
      </c>
    </row>
    <row r="22" spans="1:7" s="2" customFormat="1" ht="15.75">
      <c r="A22" s="39" t="s">
        <v>13</v>
      </c>
      <c r="B22" s="54">
        <f>'Ведомствени разходи'!B22+'Администрирани разходи'!B22+'ПРБ неприлагащи прогр. бюджет'!B22</f>
        <v>0</v>
      </c>
      <c r="C22" s="54">
        <f>'Ведомствени разходи'!C22+'Администрирани разходи'!C22+'ПРБ неприлагащи прогр. бюджет'!C22</f>
        <v>0</v>
      </c>
      <c r="D22" s="54">
        <f>'Ведомствени разходи'!D22+'Администрирани разходи'!D22+'ПРБ неприлагащи прогр. бюджет'!D22</f>
        <v>0</v>
      </c>
      <c r="E22" s="54">
        <f>'Ведомствени разходи'!E22+'Администрирани разходи'!E22+'ПРБ неприлагащи прогр. бюджет'!E22</f>
        <v>0</v>
      </c>
      <c r="F22" s="54">
        <f>'Ведомствени разходи'!F22+'Администрирани разходи'!F22+'ПРБ неприлагащи прогр. бюджет'!F22</f>
        <v>0</v>
      </c>
      <c r="G22" s="54">
        <f>'Ведомствени разходи'!G22+'Администрирани разходи'!G22+'ПРБ неприлагащи прогр. бюджет'!G22</f>
        <v>0</v>
      </c>
    </row>
    <row r="23" spans="1:7" s="2" customFormat="1" ht="15.75">
      <c r="A23" s="39" t="s">
        <v>14</v>
      </c>
      <c r="B23" s="54">
        <f>'Ведомствени разходи'!B23+'Администрирани разходи'!B23+'ПРБ неприлагащи прогр. бюджет'!B23</f>
        <v>0</v>
      </c>
      <c r="C23" s="54">
        <f>'Ведомствени разходи'!C23+'Администрирани разходи'!C23+'ПРБ неприлагащи прогр. бюджет'!C23</f>
        <v>0</v>
      </c>
      <c r="D23" s="54">
        <f>'Ведомствени разходи'!D23+'Администрирани разходи'!D23+'ПРБ неприлагащи прогр. бюджет'!D23</f>
        <v>0</v>
      </c>
      <c r="E23" s="54">
        <f>'Ведомствени разходи'!E23+'Администрирани разходи'!E23+'ПРБ неприлагащи прогр. бюджет'!E23</f>
        <v>0</v>
      </c>
      <c r="F23" s="54">
        <f>'Ведомствени разходи'!F23+'Администрирани разходи'!F23+'ПРБ неприлагащи прогр. бюджет'!F23</f>
        <v>0</v>
      </c>
      <c r="G23" s="54">
        <f>'Ведомствени разходи'!G23+'Администрирани разходи'!G23+'ПРБ неприлагащи прогр. бюджет'!G23</f>
        <v>0</v>
      </c>
    </row>
    <row r="24" spans="1:7" ht="16.5" thickBot="1">
      <c r="A24" s="40" t="s">
        <v>26</v>
      </c>
      <c r="B24" s="55">
        <f aca="true" t="shared" si="2" ref="B24:G24">+B8+B12+B13+B15+B17+B18+B19+B20+B21</f>
        <v>11515629</v>
      </c>
      <c r="C24" s="55">
        <f t="shared" si="2"/>
        <v>0</v>
      </c>
      <c r="D24" s="55">
        <f t="shared" si="2"/>
        <v>0</v>
      </c>
      <c r="E24" s="55">
        <f t="shared" si="2"/>
        <v>0</v>
      </c>
      <c r="F24" s="55">
        <f t="shared" si="2"/>
        <v>0</v>
      </c>
      <c r="G24" s="55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13" sqref="B13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45" t="str">
        <f>IF(ISBLANK(ОБЩО!A1),"",ОБЩО!A1)</f>
        <v>Приложение № 11 "Отчет разходи COVID-19"</v>
      </c>
      <c r="E1" s="17"/>
      <c r="F1" s="17"/>
      <c r="G1" s="17"/>
    </row>
    <row r="2" spans="1:7" ht="49.5" customHeight="1">
      <c r="A2" s="71" t="s">
        <v>27</v>
      </c>
      <c r="B2" s="72"/>
      <c r="C2" s="72"/>
      <c r="D2" s="72"/>
      <c r="E2" s="72"/>
      <c r="F2" s="72"/>
      <c r="G2" s="73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3" t="str">
        <f>IF(ISBLANK(ОБЩО!A4),"",ОБЩО!A4)</f>
        <v>МИНИСТЕРСТВО НА РЕГИОНАЛНОТО РАЗВИТИЕ И БЛАГОУСТРОЙСТВОТО</v>
      </c>
      <c r="B4" s="84">
        <f>IF(ISBLANK(ОБЩО!B4),"",ОБЩО!B4)</f>
      </c>
      <c r="C4" s="85">
        <f>IF(ISBLANK(ОБЩО!C4),"",ОБЩО!C4)</f>
      </c>
      <c r="D4" s="19">
        <f>IF(ISBLANK(ОБЩО!D4),"",ОБЩО!D4)</f>
        <v>44197</v>
      </c>
      <c r="E4" s="19">
        <f>IF(ISBLANK(ОБЩО!E4),"",ОБЩО!E4)</f>
        <v>44316</v>
      </c>
      <c r="F4" s="5"/>
      <c r="G4" s="9"/>
    </row>
    <row r="5" spans="1:7" ht="18.75" customHeight="1" thickBot="1">
      <c r="A5" s="80" t="s">
        <v>25</v>
      </c>
      <c r="B5" s="81"/>
      <c r="C5" s="82"/>
      <c r="D5" s="10"/>
      <c r="E5" s="10"/>
      <c r="F5" s="10"/>
      <c r="G5" s="11"/>
    </row>
    <row r="6" spans="1:7" ht="26.25" customHeight="1">
      <c r="A6" s="6"/>
      <c r="B6" s="74" t="s">
        <v>21</v>
      </c>
      <c r="C6" s="75"/>
      <c r="D6" s="75"/>
      <c r="E6" s="75"/>
      <c r="F6" s="75"/>
      <c r="G6" s="76"/>
    </row>
    <row r="7" spans="1:7" ht="48" thickBot="1">
      <c r="A7" s="42" t="s">
        <v>29</v>
      </c>
      <c r="B7" s="51" t="s">
        <v>17</v>
      </c>
      <c r="C7" s="51" t="s">
        <v>18</v>
      </c>
      <c r="D7" s="51" t="s">
        <v>23</v>
      </c>
      <c r="E7" s="51" t="s">
        <v>28</v>
      </c>
      <c r="F7" s="51" t="s">
        <v>19</v>
      </c>
      <c r="G7" s="51" t="s">
        <v>24</v>
      </c>
    </row>
    <row r="8" spans="1:7" ht="15.75">
      <c r="A8" s="43" t="s">
        <v>0</v>
      </c>
      <c r="B8" s="47">
        <f aca="true" t="shared" si="0" ref="B8:G8">SUM(B9:B11)</f>
        <v>420</v>
      </c>
      <c r="C8" s="47">
        <f t="shared" si="0"/>
        <v>0</v>
      </c>
      <c r="D8" s="47">
        <f t="shared" si="0"/>
        <v>0</v>
      </c>
      <c r="E8" s="47">
        <f t="shared" si="0"/>
        <v>0</v>
      </c>
      <c r="F8" s="47">
        <f t="shared" si="0"/>
        <v>0</v>
      </c>
      <c r="G8" s="47">
        <f t="shared" si="0"/>
        <v>0</v>
      </c>
    </row>
    <row r="9" spans="1:7" ht="15" customHeight="1">
      <c r="A9" s="44" t="s">
        <v>1</v>
      </c>
      <c r="B9" s="56"/>
      <c r="C9" s="56"/>
      <c r="D9" s="56"/>
      <c r="E9" s="56"/>
      <c r="F9" s="56"/>
      <c r="G9" s="56"/>
    </row>
    <row r="10" spans="1:7" ht="15.75">
      <c r="A10" s="39" t="s">
        <v>2</v>
      </c>
      <c r="B10" s="56">
        <v>420</v>
      </c>
      <c r="C10" s="56"/>
      <c r="D10" s="56"/>
      <c r="E10" s="56"/>
      <c r="F10" s="56"/>
      <c r="G10" s="56"/>
    </row>
    <row r="11" spans="1:7" ht="15.75">
      <c r="A11" s="39" t="s">
        <v>3</v>
      </c>
      <c r="B11" s="56"/>
      <c r="C11" s="56"/>
      <c r="D11" s="56"/>
      <c r="E11" s="56"/>
      <c r="F11" s="56"/>
      <c r="G11" s="56"/>
    </row>
    <row r="12" spans="1:7" ht="15.75">
      <c r="A12" s="38" t="s">
        <v>4</v>
      </c>
      <c r="B12" s="57">
        <f>12710+8720+2427+2811</f>
        <v>26668</v>
      </c>
      <c r="C12" s="57"/>
      <c r="D12" s="57"/>
      <c r="E12" s="57"/>
      <c r="F12" s="57"/>
      <c r="G12" s="57"/>
    </row>
    <row r="13" spans="1:7" ht="15.75">
      <c r="A13" s="38" t="s">
        <v>5</v>
      </c>
      <c r="B13" s="57"/>
      <c r="C13" s="57"/>
      <c r="D13" s="57"/>
      <c r="E13" s="57"/>
      <c r="F13" s="57"/>
      <c r="G13" s="57"/>
    </row>
    <row r="14" spans="1:7" s="2" customFormat="1" ht="15.75">
      <c r="A14" s="39" t="s">
        <v>6</v>
      </c>
      <c r="B14" s="58"/>
      <c r="C14" s="58"/>
      <c r="D14" s="58"/>
      <c r="E14" s="58"/>
      <c r="F14" s="58"/>
      <c r="G14" s="58"/>
    </row>
    <row r="15" spans="1:7" ht="15.75">
      <c r="A15" s="38" t="s">
        <v>7</v>
      </c>
      <c r="B15" s="57"/>
      <c r="C15" s="57"/>
      <c r="D15" s="57"/>
      <c r="E15" s="57"/>
      <c r="F15" s="57"/>
      <c r="G15" s="57"/>
    </row>
    <row r="16" spans="1:7" s="2" customFormat="1" ht="15.75">
      <c r="A16" s="39" t="s">
        <v>8</v>
      </c>
      <c r="B16" s="58"/>
      <c r="C16" s="58"/>
      <c r="D16" s="58"/>
      <c r="E16" s="58"/>
      <c r="F16" s="58"/>
      <c r="G16" s="58"/>
    </row>
    <row r="17" spans="1:7" ht="15.75">
      <c r="A17" s="38" t="s">
        <v>9</v>
      </c>
      <c r="B17" s="57"/>
      <c r="C17" s="57"/>
      <c r="D17" s="57"/>
      <c r="E17" s="57"/>
      <c r="F17" s="57"/>
      <c r="G17" s="57"/>
    </row>
    <row r="18" spans="1:7" ht="15.75">
      <c r="A18" s="38" t="s">
        <v>32</v>
      </c>
      <c r="B18" s="57"/>
      <c r="C18" s="57"/>
      <c r="D18" s="57"/>
      <c r="E18" s="57"/>
      <c r="F18" s="57"/>
      <c r="G18" s="57"/>
    </row>
    <row r="19" spans="1:7" ht="15.75">
      <c r="A19" s="38" t="s">
        <v>10</v>
      </c>
      <c r="B19" s="57"/>
      <c r="C19" s="57"/>
      <c r="D19" s="57"/>
      <c r="E19" s="57"/>
      <c r="F19" s="57"/>
      <c r="G19" s="57"/>
    </row>
    <row r="20" spans="1:7" ht="15.75">
      <c r="A20" s="38" t="s">
        <v>11</v>
      </c>
      <c r="B20" s="57"/>
      <c r="C20" s="57"/>
      <c r="D20" s="57"/>
      <c r="E20" s="57"/>
      <c r="F20" s="57"/>
      <c r="G20" s="57"/>
    </row>
    <row r="21" spans="1:7" ht="15.75">
      <c r="A21" s="38" t="s">
        <v>12</v>
      </c>
      <c r="B21" s="47">
        <f aca="true" t="shared" si="1" ref="B21:G21">SUM(B22:B23)</f>
        <v>0</v>
      </c>
      <c r="C21" s="47">
        <f t="shared" si="1"/>
        <v>0</v>
      </c>
      <c r="D21" s="47">
        <f t="shared" si="1"/>
        <v>0</v>
      </c>
      <c r="E21" s="47">
        <f t="shared" si="1"/>
        <v>0</v>
      </c>
      <c r="F21" s="47">
        <f t="shared" si="1"/>
        <v>0</v>
      </c>
      <c r="G21" s="47">
        <f t="shared" si="1"/>
        <v>0</v>
      </c>
    </row>
    <row r="22" spans="1:7" s="2" customFormat="1" ht="15.75">
      <c r="A22" s="39" t="s">
        <v>13</v>
      </c>
      <c r="B22" s="58"/>
      <c r="C22" s="58"/>
      <c r="D22" s="58"/>
      <c r="E22" s="58"/>
      <c r="F22" s="58"/>
      <c r="G22" s="58"/>
    </row>
    <row r="23" spans="1:7" s="2" customFormat="1" ht="15.75">
      <c r="A23" s="39" t="s">
        <v>14</v>
      </c>
      <c r="B23" s="58"/>
      <c r="C23" s="58"/>
      <c r="D23" s="58"/>
      <c r="E23" s="58"/>
      <c r="F23" s="58"/>
      <c r="G23" s="58"/>
    </row>
    <row r="24" spans="1:7" ht="16.5" thickBot="1">
      <c r="A24" s="40" t="s">
        <v>26</v>
      </c>
      <c r="B24" s="55">
        <f aca="true" t="shared" si="2" ref="B24:G24">+B8+B12+B13+B15+B17+B18+B19+B20+B21</f>
        <v>27088</v>
      </c>
      <c r="C24" s="55">
        <f t="shared" si="2"/>
        <v>0</v>
      </c>
      <c r="D24" s="55">
        <f t="shared" si="2"/>
        <v>0</v>
      </c>
      <c r="E24" s="55">
        <f t="shared" si="2"/>
        <v>0</v>
      </c>
      <c r="F24" s="55">
        <f t="shared" si="2"/>
        <v>0</v>
      </c>
      <c r="G24" s="55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12" sqref="B12"/>
    </sheetView>
  </sheetViews>
  <sheetFormatPr defaultColWidth="9.140625" defaultRowHeight="15"/>
  <cols>
    <col min="1" max="1" width="76.7109375" style="12" customWidth="1"/>
    <col min="2" max="2" width="15.421875" style="12" customWidth="1"/>
    <col min="3" max="3" width="13.7109375" style="12" customWidth="1"/>
    <col min="4" max="6" width="16.8515625" style="12" customWidth="1"/>
    <col min="7" max="7" width="13.7109375" style="12" customWidth="1"/>
    <col min="8" max="16384" width="9.140625" style="12" customWidth="1"/>
  </cols>
  <sheetData>
    <row r="1" spans="1:7" ht="15" customHeight="1" thickBot="1">
      <c r="A1" s="45" t="str">
        <f>IF(ISBLANK(ОБЩО!A1),"",ОБЩО!A1)</f>
        <v>Приложение № 11 "Отчет разходи COVID-19"</v>
      </c>
      <c r="B1"/>
      <c r="C1"/>
      <c r="D1"/>
      <c r="E1" s="17"/>
      <c r="F1" s="17"/>
      <c r="G1" s="17"/>
    </row>
    <row r="2" spans="1:7" ht="49.5" customHeight="1">
      <c r="A2" s="71" t="s">
        <v>31</v>
      </c>
      <c r="B2" s="72"/>
      <c r="C2" s="72"/>
      <c r="D2" s="72"/>
      <c r="E2" s="72"/>
      <c r="F2" s="72"/>
      <c r="G2" s="73"/>
    </row>
    <row r="3" spans="1:7" ht="21.75" customHeight="1">
      <c r="A3" s="13"/>
      <c r="B3" s="14"/>
      <c r="C3" s="14"/>
      <c r="D3" s="1" t="s">
        <v>15</v>
      </c>
      <c r="E3" s="1" t="s">
        <v>16</v>
      </c>
      <c r="F3" s="1"/>
      <c r="G3" s="8"/>
    </row>
    <row r="4" spans="1:7" ht="18.75" customHeight="1">
      <c r="A4" s="83" t="str">
        <f>IF(ISBLANK(ОБЩО!A4),"",ОБЩО!A4)</f>
        <v>МИНИСТЕРСТВО НА РЕГИОНАЛНОТО РАЗВИТИЕ И БЛАГОУСТРОЙСТВОТО</v>
      </c>
      <c r="B4" s="84">
        <f>IF(ISBLANK(ОБЩО!B4),"",ОБЩО!B4)</f>
      </c>
      <c r="C4" s="85">
        <f>IF(ISBLANK(ОБЩО!C4),"",ОБЩО!C4)</f>
      </c>
      <c r="D4" s="19">
        <f>IF(ISBLANK(ОБЩО!D4),"",ОБЩО!D4)</f>
        <v>44197</v>
      </c>
      <c r="E4" s="19">
        <f>IF(ISBLANK(ОБЩО!E4),"",ОБЩО!E4)</f>
        <v>44316</v>
      </c>
      <c r="F4" s="5"/>
      <c r="G4" s="9"/>
    </row>
    <row r="5" spans="1:7" ht="18.75" customHeight="1" thickBot="1">
      <c r="A5" s="86" t="s">
        <v>25</v>
      </c>
      <c r="B5" s="87"/>
      <c r="C5" s="88"/>
      <c r="D5" s="10"/>
      <c r="E5" s="10"/>
      <c r="F5" s="10"/>
      <c r="G5" s="11"/>
    </row>
    <row r="6" spans="1:7" ht="26.25" customHeight="1">
      <c r="A6" s="6"/>
      <c r="B6" s="74" t="s">
        <v>21</v>
      </c>
      <c r="C6" s="75"/>
      <c r="D6" s="75"/>
      <c r="E6" s="75"/>
      <c r="F6" s="75"/>
      <c r="G6" s="76"/>
    </row>
    <row r="7" spans="1:7" ht="48" thickBot="1">
      <c r="A7" s="42" t="s">
        <v>30</v>
      </c>
      <c r="B7" s="51" t="s">
        <v>17</v>
      </c>
      <c r="C7" s="51" t="s">
        <v>18</v>
      </c>
      <c r="D7" s="51" t="s">
        <v>23</v>
      </c>
      <c r="E7" s="51" t="s">
        <v>28</v>
      </c>
      <c r="F7" s="51" t="s">
        <v>19</v>
      </c>
      <c r="G7" s="51" t="s">
        <v>24</v>
      </c>
    </row>
    <row r="8" spans="1:7" ht="15.75">
      <c r="A8" s="43" t="s">
        <v>0</v>
      </c>
      <c r="B8" s="47">
        <f aca="true" t="shared" si="0" ref="B8:G8">SUM(B9:B11)</f>
        <v>0</v>
      </c>
      <c r="C8" s="47">
        <f t="shared" si="0"/>
        <v>0</v>
      </c>
      <c r="D8" s="47">
        <f t="shared" si="0"/>
        <v>0</v>
      </c>
      <c r="E8" s="47">
        <f t="shared" si="0"/>
        <v>0</v>
      </c>
      <c r="F8" s="47">
        <f t="shared" si="0"/>
        <v>0</v>
      </c>
      <c r="G8" s="47">
        <f t="shared" si="0"/>
        <v>0</v>
      </c>
    </row>
    <row r="9" spans="1:7" ht="15" customHeight="1">
      <c r="A9" s="44" t="s">
        <v>1</v>
      </c>
      <c r="B9" s="56"/>
      <c r="C9" s="56"/>
      <c r="D9" s="56"/>
      <c r="E9" s="56"/>
      <c r="F9" s="56"/>
      <c r="G9" s="56"/>
    </row>
    <row r="10" spans="1:7" ht="15.75">
      <c r="A10" s="39" t="s">
        <v>2</v>
      </c>
      <c r="B10" s="56"/>
      <c r="C10" s="56"/>
      <c r="D10" s="56"/>
      <c r="E10" s="56"/>
      <c r="F10" s="56"/>
      <c r="G10" s="56"/>
    </row>
    <row r="11" spans="1:7" ht="15.75">
      <c r="A11" s="39" t="s">
        <v>3</v>
      </c>
      <c r="B11" s="56"/>
      <c r="C11" s="56"/>
      <c r="D11" s="56"/>
      <c r="E11" s="56"/>
      <c r="F11" s="56"/>
      <c r="G11" s="56"/>
    </row>
    <row r="12" spans="1:7" ht="15.75">
      <c r="A12" s="38" t="s">
        <v>4</v>
      </c>
      <c r="B12" s="57">
        <f>169015+11319526</f>
        <v>11488541</v>
      </c>
      <c r="C12" s="57"/>
      <c r="D12" s="57"/>
      <c r="E12" s="57"/>
      <c r="F12" s="57"/>
      <c r="G12" s="57"/>
    </row>
    <row r="13" spans="1:7" ht="15.75">
      <c r="A13" s="38" t="s">
        <v>5</v>
      </c>
      <c r="B13" s="57"/>
      <c r="C13" s="57"/>
      <c r="D13" s="57"/>
      <c r="E13" s="57"/>
      <c r="F13" s="57"/>
      <c r="G13" s="57"/>
    </row>
    <row r="14" spans="1:7" s="15" customFormat="1" ht="15.75">
      <c r="A14" s="39" t="s">
        <v>6</v>
      </c>
      <c r="B14" s="58"/>
      <c r="C14" s="58"/>
      <c r="D14" s="58"/>
      <c r="E14" s="58"/>
      <c r="F14" s="58"/>
      <c r="G14" s="58"/>
    </row>
    <row r="15" spans="1:7" ht="15.75">
      <c r="A15" s="38" t="s">
        <v>7</v>
      </c>
      <c r="B15" s="57"/>
      <c r="C15" s="57"/>
      <c r="D15" s="57"/>
      <c r="E15" s="57"/>
      <c r="F15" s="57"/>
      <c r="G15" s="57"/>
    </row>
    <row r="16" spans="1:7" s="15" customFormat="1" ht="15.75">
      <c r="A16" s="39" t="s">
        <v>8</v>
      </c>
      <c r="B16" s="58"/>
      <c r="C16" s="58"/>
      <c r="D16" s="58"/>
      <c r="E16" s="58"/>
      <c r="F16" s="58"/>
      <c r="G16" s="58"/>
    </row>
    <row r="17" spans="1:7" ht="15.75">
      <c r="A17" s="38" t="s">
        <v>9</v>
      </c>
      <c r="B17" s="57"/>
      <c r="C17" s="57"/>
      <c r="D17" s="57"/>
      <c r="E17" s="57"/>
      <c r="F17" s="57"/>
      <c r="G17" s="57"/>
    </row>
    <row r="18" spans="1:7" ht="15.75">
      <c r="A18" s="38" t="s">
        <v>32</v>
      </c>
      <c r="B18" s="57"/>
      <c r="C18" s="57"/>
      <c r="D18" s="57"/>
      <c r="E18" s="57"/>
      <c r="F18" s="57"/>
      <c r="G18" s="57"/>
    </row>
    <row r="19" spans="1:7" ht="15.75">
      <c r="A19" s="38" t="s">
        <v>10</v>
      </c>
      <c r="B19" s="57"/>
      <c r="C19" s="57"/>
      <c r="D19" s="57"/>
      <c r="E19" s="57"/>
      <c r="F19" s="57"/>
      <c r="G19" s="57"/>
    </row>
    <row r="20" spans="1:7" ht="15.75">
      <c r="A20" s="38" t="s">
        <v>11</v>
      </c>
      <c r="B20" s="57"/>
      <c r="C20" s="57"/>
      <c r="D20" s="57"/>
      <c r="E20" s="57"/>
      <c r="F20" s="57"/>
      <c r="G20" s="57"/>
    </row>
    <row r="21" spans="1:7" ht="15.75">
      <c r="A21" s="38" t="s">
        <v>12</v>
      </c>
      <c r="B21" s="47">
        <f aca="true" t="shared" si="1" ref="B21:G21">SUM(B22:B23)</f>
        <v>0</v>
      </c>
      <c r="C21" s="47">
        <f t="shared" si="1"/>
        <v>0</v>
      </c>
      <c r="D21" s="47">
        <f t="shared" si="1"/>
        <v>0</v>
      </c>
      <c r="E21" s="47">
        <f t="shared" si="1"/>
        <v>0</v>
      </c>
      <c r="F21" s="47">
        <f t="shared" si="1"/>
        <v>0</v>
      </c>
      <c r="G21" s="47">
        <f t="shared" si="1"/>
        <v>0</v>
      </c>
    </row>
    <row r="22" spans="1:7" s="15" customFormat="1" ht="15.75">
      <c r="A22" s="39" t="s">
        <v>13</v>
      </c>
      <c r="B22" s="58"/>
      <c r="C22" s="58"/>
      <c r="D22" s="58"/>
      <c r="E22" s="58"/>
      <c r="F22" s="58"/>
      <c r="G22" s="58"/>
    </row>
    <row r="23" spans="1:7" s="15" customFormat="1" ht="15.75">
      <c r="A23" s="39" t="s">
        <v>14</v>
      </c>
      <c r="B23" s="58"/>
      <c r="C23" s="58"/>
      <c r="D23" s="58"/>
      <c r="E23" s="58"/>
      <c r="F23" s="58"/>
      <c r="G23" s="58"/>
    </row>
    <row r="24" spans="1:7" ht="16.5" thickBot="1">
      <c r="A24" s="40" t="s">
        <v>26</v>
      </c>
      <c r="B24" s="55">
        <f aca="true" t="shared" si="2" ref="B24:G24">+B8+B12+B13+B15+B17+B18+B19+B20+B21</f>
        <v>11488541</v>
      </c>
      <c r="C24" s="55">
        <f t="shared" si="2"/>
        <v>0</v>
      </c>
      <c r="D24" s="55">
        <f t="shared" si="2"/>
        <v>0</v>
      </c>
      <c r="E24" s="55">
        <f t="shared" si="2"/>
        <v>0</v>
      </c>
      <c r="F24" s="55">
        <f t="shared" si="2"/>
        <v>0</v>
      </c>
      <c r="G24" s="55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G27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9" sqref="B9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45" t="str">
        <f>IF(ISBLANK(ОБЩО!A1),"",ОБЩО!A1)</f>
        <v>Приложение № 11 "Отчет разходи COVID-19"</v>
      </c>
      <c r="E1" s="17"/>
      <c r="F1" s="17"/>
      <c r="G1" s="17"/>
    </row>
    <row r="2" spans="1:7" ht="49.5" customHeight="1">
      <c r="A2" s="71" t="s">
        <v>22</v>
      </c>
      <c r="B2" s="72"/>
      <c r="C2" s="72"/>
      <c r="D2" s="72"/>
      <c r="E2" s="72"/>
      <c r="F2" s="72"/>
      <c r="G2" s="73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3" t="str">
        <f>IF(ISBLANK(ОБЩО!A4),"",ОБЩО!A4)</f>
        <v>МИНИСТЕРСТВО НА РЕГИОНАЛНОТО РАЗВИТИЕ И БЛАГОУСТРОЙСТВОТО</v>
      </c>
      <c r="B4" s="84">
        <f>IF(ISBLANK(ОБЩО!B4),"",ОБЩО!B4)</f>
      </c>
      <c r="C4" s="85">
        <f>IF(ISBLANK(ОБЩО!C4),"",ОБЩО!C4)</f>
      </c>
      <c r="D4" s="19">
        <f>IF(ISBLANK(ОБЩО!D4),"",ОБЩО!D4)</f>
        <v>44197</v>
      </c>
      <c r="E4" s="19">
        <f>IF(ISBLANK(ОБЩО!E4),"",ОБЩО!E4)</f>
        <v>44316</v>
      </c>
      <c r="F4" s="5"/>
      <c r="G4" s="9"/>
    </row>
    <row r="5" spans="1:7" ht="18.75" customHeight="1" thickBot="1">
      <c r="A5" s="80" t="s">
        <v>25</v>
      </c>
      <c r="B5" s="81"/>
      <c r="C5" s="82"/>
      <c r="D5" s="10"/>
      <c r="E5" s="10"/>
      <c r="F5" s="10"/>
      <c r="G5" s="11"/>
    </row>
    <row r="6" spans="1:7" ht="26.25" customHeight="1">
      <c r="A6" s="6"/>
      <c r="B6" s="74" t="s">
        <v>21</v>
      </c>
      <c r="C6" s="75"/>
      <c r="D6" s="75"/>
      <c r="E6" s="75"/>
      <c r="F6" s="75"/>
      <c r="G6" s="76"/>
    </row>
    <row r="7" spans="1:7" ht="48" thickBot="1">
      <c r="A7" s="42" t="s">
        <v>33</v>
      </c>
      <c r="B7" s="51" t="s">
        <v>17</v>
      </c>
      <c r="C7" s="51" t="s">
        <v>18</v>
      </c>
      <c r="D7" s="51" t="s">
        <v>23</v>
      </c>
      <c r="E7" s="51" t="s">
        <v>28</v>
      </c>
      <c r="F7" s="51" t="s">
        <v>19</v>
      </c>
      <c r="G7" s="51" t="s">
        <v>24</v>
      </c>
    </row>
    <row r="8" spans="1:7" ht="15.75">
      <c r="A8" s="43" t="s">
        <v>0</v>
      </c>
      <c r="B8" s="47">
        <f aca="true" t="shared" si="0" ref="B8:G8">SUM(B9:B11)</f>
        <v>0</v>
      </c>
      <c r="C8" s="47">
        <f t="shared" si="0"/>
        <v>0</v>
      </c>
      <c r="D8" s="47">
        <f t="shared" si="0"/>
        <v>0</v>
      </c>
      <c r="E8" s="47">
        <f t="shared" si="0"/>
        <v>0</v>
      </c>
      <c r="F8" s="47">
        <f t="shared" si="0"/>
        <v>0</v>
      </c>
      <c r="G8" s="47">
        <f t="shared" si="0"/>
        <v>0</v>
      </c>
    </row>
    <row r="9" spans="1:7" ht="15" customHeight="1">
      <c r="A9" s="44" t="s">
        <v>1</v>
      </c>
      <c r="B9" s="56"/>
      <c r="C9" s="56"/>
      <c r="D9" s="56"/>
      <c r="E9" s="56"/>
      <c r="F9" s="56"/>
      <c r="G9" s="56"/>
    </row>
    <row r="10" spans="1:7" ht="15.75">
      <c r="A10" s="39" t="s">
        <v>2</v>
      </c>
      <c r="B10" s="56"/>
      <c r="C10" s="56"/>
      <c r="D10" s="56"/>
      <c r="E10" s="56"/>
      <c r="F10" s="56"/>
      <c r="G10" s="56"/>
    </row>
    <row r="11" spans="1:7" ht="15.75">
      <c r="A11" s="39" t="s">
        <v>3</v>
      </c>
      <c r="B11" s="56"/>
      <c r="C11" s="56"/>
      <c r="D11" s="56"/>
      <c r="E11" s="56"/>
      <c r="F11" s="56"/>
      <c r="G11" s="56"/>
    </row>
    <row r="12" spans="1:7" ht="15.75">
      <c r="A12" s="38" t="s">
        <v>4</v>
      </c>
      <c r="B12" s="57"/>
      <c r="C12" s="57"/>
      <c r="D12" s="57"/>
      <c r="E12" s="57"/>
      <c r="F12" s="57"/>
      <c r="G12" s="57"/>
    </row>
    <row r="13" spans="1:7" ht="15.75">
      <c r="A13" s="38" t="s">
        <v>5</v>
      </c>
      <c r="B13" s="57"/>
      <c r="C13" s="57"/>
      <c r="D13" s="57"/>
      <c r="E13" s="57"/>
      <c r="F13" s="57"/>
      <c r="G13" s="57"/>
    </row>
    <row r="14" spans="1:7" s="2" customFormat="1" ht="15.75">
      <c r="A14" s="39" t="s">
        <v>6</v>
      </c>
      <c r="B14" s="58"/>
      <c r="C14" s="58"/>
      <c r="D14" s="58"/>
      <c r="E14" s="58"/>
      <c r="F14" s="58"/>
      <c r="G14" s="58"/>
    </row>
    <row r="15" spans="1:7" ht="15.75">
      <c r="A15" s="38" t="s">
        <v>7</v>
      </c>
      <c r="B15" s="57"/>
      <c r="C15" s="57"/>
      <c r="D15" s="57"/>
      <c r="E15" s="57"/>
      <c r="F15" s="57"/>
      <c r="G15" s="57"/>
    </row>
    <row r="16" spans="1:7" s="2" customFormat="1" ht="15.75">
      <c r="A16" s="39" t="s">
        <v>8</v>
      </c>
      <c r="B16" s="58"/>
      <c r="C16" s="58"/>
      <c r="D16" s="58"/>
      <c r="E16" s="58"/>
      <c r="F16" s="58"/>
      <c r="G16" s="58"/>
    </row>
    <row r="17" spans="1:7" ht="15.75">
      <c r="A17" s="38" t="s">
        <v>9</v>
      </c>
      <c r="B17" s="57"/>
      <c r="C17" s="57"/>
      <c r="D17" s="57"/>
      <c r="E17" s="57"/>
      <c r="F17" s="57"/>
      <c r="G17" s="57"/>
    </row>
    <row r="18" spans="1:7" ht="15.75">
      <c r="A18" s="38" t="s">
        <v>32</v>
      </c>
      <c r="B18" s="57"/>
      <c r="C18" s="57"/>
      <c r="D18" s="57"/>
      <c r="E18" s="57"/>
      <c r="F18" s="57"/>
      <c r="G18" s="57"/>
    </row>
    <row r="19" spans="1:7" ht="15.75">
      <c r="A19" s="38" t="s">
        <v>10</v>
      </c>
      <c r="B19" s="57"/>
      <c r="C19" s="57"/>
      <c r="D19" s="57"/>
      <c r="E19" s="57"/>
      <c r="F19" s="57"/>
      <c r="G19" s="57"/>
    </row>
    <row r="20" spans="1:7" ht="15.75">
      <c r="A20" s="38" t="s">
        <v>11</v>
      </c>
      <c r="B20" s="57"/>
      <c r="C20" s="57"/>
      <c r="D20" s="57"/>
      <c r="E20" s="57"/>
      <c r="F20" s="57"/>
      <c r="G20" s="57"/>
    </row>
    <row r="21" spans="1:7" ht="15.75">
      <c r="A21" s="38" t="s">
        <v>12</v>
      </c>
      <c r="B21" s="47">
        <f aca="true" t="shared" si="1" ref="B21:G21">SUM(B22:B23)</f>
        <v>0</v>
      </c>
      <c r="C21" s="47">
        <f t="shared" si="1"/>
        <v>0</v>
      </c>
      <c r="D21" s="47">
        <f t="shared" si="1"/>
        <v>0</v>
      </c>
      <c r="E21" s="47">
        <f t="shared" si="1"/>
        <v>0</v>
      </c>
      <c r="F21" s="47">
        <f t="shared" si="1"/>
        <v>0</v>
      </c>
      <c r="G21" s="47">
        <f t="shared" si="1"/>
        <v>0</v>
      </c>
    </row>
    <row r="22" spans="1:7" s="2" customFormat="1" ht="15.75">
      <c r="A22" s="39" t="s">
        <v>13</v>
      </c>
      <c r="B22" s="58"/>
      <c r="C22" s="58"/>
      <c r="D22" s="58"/>
      <c r="E22" s="58"/>
      <c r="F22" s="58"/>
      <c r="G22" s="58"/>
    </row>
    <row r="23" spans="1:7" s="2" customFormat="1" ht="15.75">
      <c r="A23" s="39" t="s">
        <v>14</v>
      </c>
      <c r="B23" s="58"/>
      <c r="C23" s="58"/>
      <c r="D23" s="58"/>
      <c r="E23" s="58"/>
      <c r="F23" s="58"/>
      <c r="G23" s="58"/>
    </row>
    <row r="24" spans="1:7" ht="16.5" thickBot="1">
      <c r="A24" s="40" t="s">
        <v>26</v>
      </c>
      <c r="B24" s="55">
        <f aca="true" t="shared" si="2" ref="B24:G24">+B8+B12+B13+B15+B17+B18+B19+B20+B21</f>
        <v>0</v>
      </c>
      <c r="C24" s="55">
        <f t="shared" si="2"/>
        <v>0</v>
      </c>
      <c r="D24" s="55">
        <f t="shared" si="2"/>
        <v>0</v>
      </c>
      <c r="E24" s="55">
        <f t="shared" si="2"/>
        <v>0</v>
      </c>
      <c r="F24" s="55">
        <f t="shared" si="2"/>
        <v>0</v>
      </c>
      <c r="G24" s="55">
        <f t="shared" si="2"/>
        <v>0</v>
      </c>
    </row>
    <row r="27" ht="15.75">
      <c r="A27" s="16" t="s">
        <v>34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G54"/>
  <sheetViews>
    <sheetView zoomScalePageLayoutView="0" workbookViewId="0" topLeftCell="A1">
      <pane xSplit="2" ySplit="8" topLeftCell="D30" activePane="bottomRight" state="frozen"/>
      <selection pane="topLeft" activeCell="A1" sqref="A1"/>
      <selection pane="topRight" activeCell="C1" sqref="C1"/>
      <selection pane="bottomLeft" activeCell="A9" sqref="A9"/>
      <selection pane="bottomRight" activeCell="D37" sqref="D37"/>
    </sheetView>
  </sheetViews>
  <sheetFormatPr defaultColWidth="9.140625" defaultRowHeight="15"/>
  <cols>
    <col min="1" max="1" width="4.28125" style="70" hidden="1" customWidth="1"/>
    <col min="2" max="2" width="75.28125" style="0" customWidth="1"/>
    <col min="3" max="3" width="37.28125" style="0" customWidth="1"/>
    <col min="4" max="4" width="20.7109375" style="0" customWidth="1"/>
    <col min="5" max="6" width="16.8515625" style="0" customWidth="1"/>
    <col min="7" max="7" width="0.9921875" style="0" customWidth="1"/>
    <col min="8" max="8" width="8.8515625" style="0" customWidth="1"/>
  </cols>
  <sheetData>
    <row r="1" spans="1:6" ht="15.75" thickBot="1">
      <c r="A1" s="70">
        <v>1</v>
      </c>
      <c r="B1" s="45" t="str">
        <f>IF(ISBLANK(ОБЩО!A1),"",ОБЩО!A1)</f>
        <v>Приложение № 11 "Отчет разходи COVID-19"</v>
      </c>
      <c r="F1" s="17"/>
    </row>
    <row r="2" spans="1:7" ht="33" customHeight="1">
      <c r="A2" s="70">
        <v>1</v>
      </c>
      <c r="B2" s="71" t="s">
        <v>64</v>
      </c>
      <c r="C2" s="72"/>
      <c r="D2" s="72"/>
      <c r="E2" s="72"/>
      <c r="F2" s="89"/>
      <c r="G2" s="69">
        <f>IF(SUM(G12:G50)=0,"","Добавена е нова мярка!")</f>
      </c>
    </row>
    <row r="3" spans="1:6" ht="21.75" customHeight="1">
      <c r="A3" s="70">
        <v>1</v>
      </c>
      <c r="B3" s="7"/>
      <c r="C3" s="4"/>
      <c r="D3" s="4"/>
      <c r="E3" s="1" t="s">
        <v>15</v>
      </c>
      <c r="F3" s="21" t="s">
        <v>16</v>
      </c>
    </row>
    <row r="4" spans="1:6" ht="18.75" customHeight="1">
      <c r="A4" s="70">
        <v>1</v>
      </c>
      <c r="B4" s="83" t="str">
        <f>IF(ISBLANK(ОБЩО!A4),"",ОБЩО!A4)</f>
        <v>МИНИСТЕРСТВО НА РЕГИОНАЛНОТО РАЗВИТИЕ И БЛАГОУСТРОЙСТВОТО</v>
      </c>
      <c r="C4" s="84">
        <f>IF(ISBLANK(ОБЩО!B4),"",ОБЩО!B4)</f>
      </c>
      <c r="D4" s="85">
        <f>IF(ISBLANK(ОБЩО!C4),"",ОБЩО!C4)</f>
      </c>
      <c r="E4" s="19">
        <f>IF(ISBLANK(ОБЩО!D4),"",ОБЩО!D4)</f>
        <v>44197</v>
      </c>
      <c r="F4" s="22">
        <f>IF(ISBLANK(ОБЩО!E4),"",ОБЩО!E4)</f>
        <v>44316</v>
      </c>
    </row>
    <row r="5" spans="1:6" ht="18.75" customHeight="1" thickBot="1">
      <c r="A5" s="70">
        <v>1</v>
      </c>
      <c r="B5" s="86" t="s">
        <v>25</v>
      </c>
      <c r="C5" s="87"/>
      <c r="D5" s="88"/>
      <c r="E5" s="10"/>
      <c r="F5" s="23"/>
    </row>
    <row r="6" spans="1:6" ht="26.25" customHeight="1">
      <c r="A6" s="70">
        <v>1</v>
      </c>
      <c r="B6" s="6"/>
      <c r="C6" s="90" t="s">
        <v>21</v>
      </c>
      <c r="D6" s="91"/>
      <c r="E6" s="91"/>
      <c r="F6" s="92"/>
    </row>
    <row r="7" spans="1:6" ht="42.75" customHeight="1">
      <c r="A7" s="70">
        <v>1</v>
      </c>
      <c r="B7" s="32" t="s">
        <v>35</v>
      </c>
      <c r="C7" s="49" t="s">
        <v>37</v>
      </c>
      <c r="D7" s="49" t="s">
        <v>17</v>
      </c>
      <c r="E7" s="49" t="s">
        <v>18</v>
      </c>
      <c r="F7" s="50" t="s">
        <v>36</v>
      </c>
    </row>
    <row r="8" spans="1:6" ht="18.75">
      <c r="A8" s="70">
        <v>1</v>
      </c>
      <c r="B8" s="25"/>
      <c r="C8" s="24"/>
      <c r="D8" s="24"/>
      <c r="E8" s="24"/>
      <c r="F8" s="26"/>
    </row>
    <row r="9" spans="1:6" ht="15.75" customHeight="1">
      <c r="A9" s="70">
        <v>1</v>
      </c>
      <c r="B9" s="35" t="s">
        <v>26</v>
      </c>
      <c r="C9" s="47"/>
      <c r="D9" s="47">
        <f>D11+D26+D35</f>
        <v>11515629</v>
      </c>
      <c r="E9" s="47">
        <f>E11+E26+E35</f>
        <v>0</v>
      </c>
      <c r="F9" s="59">
        <f>F11+F26+F35</f>
        <v>0</v>
      </c>
    </row>
    <row r="10" spans="1:6" ht="15.75">
      <c r="A10" s="70">
        <v>1</v>
      </c>
      <c r="B10" s="34"/>
      <c r="C10" s="47"/>
      <c r="D10" s="60">
        <f>ОБЩО!B24-Мерки!D9</f>
        <v>0</v>
      </c>
      <c r="E10" s="60">
        <f>ОБЩО!C24-Мерки!E9</f>
        <v>0</v>
      </c>
      <c r="F10" s="61">
        <f>SUM(ОБЩО!D24:G24)-Мерки!F9</f>
        <v>0</v>
      </c>
    </row>
    <row r="11" spans="1:6" ht="15.75">
      <c r="A11" s="70">
        <f aca="true" t="shared" si="0" ref="A11:A50">IF(ABS(MAX(D11:F11))+ABS(MIN(D11:F11))=0,0,1)</f>
        <v>0</v>
      </c>
      <c r="B11" s="36" t="s">
        <v>38</v>
      </c>
      <c r="C11" s="47"/>
      <c r="D11" s="47">
        <f>SUM(D12:D25)</f>
        <v>0</v>
      </c>
      <c r="E11" s="47">
        <f>SUM(E12:E25)</f>
        <v>0</v>
      </c>
      <c r="F11" s="62">
        <f>SUM(F12:F25)</f>
        <v>0</v>
      </c>
    </row>
    <row r="12" spans="1:6" ht="31.5">
      <c r="A12" s="70">
        <f t="shared" si="0"/>
        <v>0</v>
      </c>
      <c r="B12" s="33" t="s">
        <v>39</v>
      </c>
      <c r="C12" s="46"/>
      <c r="D12" s="63"/>
      <c r="E12" s="63"/>
      <c r="F12" s="64"/>
    </row>
    <row r="13" spans="1:6" ht="47.25">
      <c r="A13" s="70">
        <f t="shared" si="0"/>
        <v>0</v>
      </c>
      <c r="B13" s="30" t="s">
        <v>40</v>
      </c>
      <c r="C13" s="46"/>
      <c r="D13" s="63"/>
      <c r="E13" s="63"/>
      <c r="F13" s="64"/>
    </row>
    <row r="14" spans="1:6" ht="31.5">
      <c r="A14" s="70">
        <f t="shared" si="0"/>
        <v>0</v>
      </c>
      <c r="B14" s="30" t="s">
        <v>41</v>
      </c>
      <c r="C14" s="46"/>
      <c r="D14" s="63"/>
      <c r="E14" s="63"/>
      <c r="F14" s="64"/>
    </row>
    <row r="15" spans="1:6" ht="15.75">
      <c r="A15" s="70">
        <f t="shared" si="0"/>
        <v>0</v>
      </c>
      <c r="B15" s="31" t="s">
        <v>42</v>
      </c>
      <c r="C15" s="46"/>
      <c r="D15" s="65"/>
      <c r="E15" s="65"/>
      <c r="F15" s="66"/>
    </row>
    <row r="16" spans="1:6" ht="31.5">
      <c r="A16" s="70">
        <f t="shared" si="0"/>
        <v>0</v>
      </c>
      <c r="B16" s="31" t="s">
        <v>43</v>
      </c>
      <c r="C16" s="46"/>
      <c r="D16" s="65"/>
      <c r="E16" s="65"/>
      <c r="F16" s="66"/>
    </row>
    <row r="17" spans="1:6" s="2" customFormat="1" ht="78.75">
      <c r="A17" s="70">
        <f t="shared" si="0"/>
        <v>0</v>
      </c>
      <c r="B17" s="30" t="s">
        <v>44</v>
      </c>
      <c r="C17" s="46"/>
      <c r="D17" s="63"/>
      <c r="E17" s="63"/>
      <c r="F17" s="64"/>
    </row>
    <row r="18" spans="1:6" ht="15.75">
      <c r="A18" s="70">
        <f t="shared" si="0"/>
        <v>0</v>
      </c>
      <c r="B18" s="31" t="s">
        <v>45</v>
      </c>
      <c r="C18" s="46"/>
      <c r="D18" s="65"/>
      <c r="E18" s="65"/>
      <c r="F18" s="66"/>
    </row>
    <row r="19" spans="1:6" s="2" customFormat="1" ht="63">
      <c r="A19" s="70">
        <f t="shared" si="0"/>
        <v>0</v>
      </c>
      <c r="B19" s="30" t="s">
        <v>46</v>
      </c>
      <c r="C19" s="46"/>
      <c r="D19" s="63"/>
      <c r="E19" s="63"/>
      <c r="F19" s="64"/>
    </row>
    <row r="20" spans="1:6" s="20" customFormat="1" ht="31.5">
      <c r="A20" s="70">
        <f t="shared" si="0"/>
        <v>0</v>
      </c>
      <c r="B20" s="31" t="s">
        <v>47</v>
      </c>
      <c r="C20" s="46"/>
      <c r="D20" s="65"/>
      <c r="E20" s="65"/>
      <c r="F20" s="66"/>
    </row>
    <row r="21" spans="1:7" ht="15.75">
      <c r="A21" s="70">
        <f t="shared" si="0"/>
        <v>0</v>
      </c>
      <c r="B21" s="28"/>
      <c r="C21" s="46"/>
      <c r="D21" s="65"/>
      <c r="E21" s="65"/>
      <c r="F21" s="66"/>
      <c r="G21">
        <f>IF(ABS(MAX(D21:F21))+ABS(MIN(D21:F21))=0,0,1)</f>
        <v>0</v>
      </c>
    </row>
    <row r="22" spans="1:7" ht="15.75">
      <c r="A22" s="70">
        <f>IF(ABS(MAX(D22:F22))+ABS(MIN(D22:F22))=0,0,1)</f>
        <v>0</v>
      </c>
      <c r="B22" s="28"/>
      <c r="C22" s="46"/>
      <c r="D22" s="65"/>
      <c r="E22" s="65"/>
      <c r="F22" s="66"/>
      <c r="G22">
        <f>IF(ABS(MAX(D22:F22))+ABS(MIN(D22:F22))=0,0,1)</f>
        <v>0</v>
      </c>
    </row>
    <row r="23" spans="1:7" ht="15.75">
      <c r="A23" s="70">
        <f t="shared" si="0"/>
        <v>0</v>
      </c>
      <c r="B23" s="28"/>
      <c r="C23" s="46"/>
      <c r="D23" s="65"/>
      <c r="E23" s="65"/>
      <c r="F23" s="66"/>
      <c r="G23">
        <f>IF(ABS(MAX(D23:F23))+ABS(MIN(D23:F23))=0,0,1)</f>
        <v>0</v>
      </c>
    </row>
    <row r="24" spans="1:7" ht="15.75">
      <c r="A24" s="70">
        <f t="shared" si="0"/>
        <v>0</v>
      </c>
      <c r="B24" s="28"/>
      <c r="C24" s="46"/>
      <c r="D24" s="65"/>
      <c r="E24" s="65"/>
      <c r="F24" s="66"/>
      <c r="G24">
        <f>IF(ABS(MAX(D24:F24))+ABS(MIN(D24:F24))=0,0,1)</f>
        <v>0</v>
      </c>
    </row>
    <row r="25" spans="1:7" ht="15.75">
      <c r="A25" s="70">
        <f t="shared" si="0"/>
        <v>0</v>
      </c>
      <c r="B25" s="28"/>
      <c r="C25" s="46"/>
      <c r="D25" s="65"/>
      <c r="E25" s="65"/>
      <c r="F25" s="66"/>
      <c r="G25">
        <f>IF(ABS(MAX(D25:F25))+ABS(MIN(D25:F25))=0,0,1)</f>
        <v>0</v>
      </c>
    </row>
    <row r="26" spans="1:6" ht="15.75">
      <c r="A26" s="70">
        <f t="shared" si="0"/>
        <v>0</v>
      </c>
      <c r="B26" s="37" t="s">
        <v>48</v>
      </c>
      <c r="C26" s="47"/>
      <c r="D26" s="47">
        <f>SUM(D27:D34)</f>
        <v>0</v>
      </c>
      <c r="E26" s="47">
        <f>SUM(E27:E34)</f>
        <v>0</v>
      </c>
      <c r="F26" s="62">
        <f>SUM(F27:F34)</f>
        <v>0</v>
      </c>
    </row>
    <row r="27" spans="1:6" ht="15.75">
      <c r="A27" s="70">
        <f t="shared" si="0"/>
        <v>0</v>
      </c>
      <c r="B27" s="27" t="s">
        <v>50</v>
      </c>
      <c r="C27" s="46"/>
      <c r="D27" s="65"/>
      <c r="E27" s="65"/>
      <c r="F27" s="66"/>
    </row>
    <row r="28" spans="1:6" ht="47.25">
      <c r="A28" s="70">
        <f t="shared" si="0"/>
        <v>0</v>
      </c>
      <c r="B28" s="27" t="s">
        <v>51</v>
      </c>
      <c r="C28" s="46"/>
      <c r="D28" s="65"/>
      <c r="E28" s="65"/>
      <c r="F28" s="66"/>
    </row>
    <row r="29" spans="1:6" ht="78.75">
      <c r="A29" s="70">
        <f t="shared" si="0"/>
        <v>0</v>
      </c>
      <c r="B29" s="27" t="s">
        <v>52</v>
      </c>
      <c r="C29" s="46"/>
      <c r="D29" s="65"/>
      <c r="E29" s="65"/>
      <c r="F29" s="66"/>
    </row>
    <row r="30" spans="1:7" ht="15.75">
      <c r="A30" s="70">
        <f t="shared" si="0"/>
        <v>0</v>
      </c>
      <c r="B30" s="28"/>
      <c r="C30" s="46"/>
      <c r="D30" s="65"/>
      <c r="E30" s="65"/>
      <c r="F30" s="66"/>
      <c r="G30">
        <f>IF(ABS(MAX(D30:F30))+ABS(MIN(D30:F30))=0,0,1)</f>
        <v>0</v>
      </c>
    </row>
    <row r="31" spans="1:7" ht="15.75">
      <c r="A31" s="70">
        <f>IF(ABS(MAX(D31:F31))+ABS(MIN(D31:F31))=0,0,1)</f>
        <v>0</v>
      </c>
      <c r="B31" s="28"/>
      <c r="C31" s="46"/>
      <c r="D31" s="65"/>
      <c r="E31" s="65"/>
      <c r="F31" s="66"/>
      <c r="G31">
        <f>IF(ABS(MAX(D31:F31))+ABS(MIN(D31:F31))=0,0,1)</f>
        <v>0</v>
      </c>
    </row>
    <row r="32" spans="1:7" ht="15.75">
      <c r="A32" s="70">
        <f t="shared" si="0"/>
        <v>0</v>
      </c>
      <c r="B32" s="28"/>
      <c r="C32" s="46"/>
      <c r="D32" s="65"/>
      <c r="E32" s="65"/>
      <c r="F32" s="66"/>
      <c r="G32">
        <f>IF(ABS(MAX(D32:F32))+ABS(MIN(D32:F32))=0,0,1)</f>
        <v>0</v>
      </c>
    </row>
    <row r="33" spans="1:7" ht="15.75">
      <c r="A33" s="70">
        <f t="shared" si="0"/>
        <v>0</v>
      </c>
      <c r="B33" s="28"/>
      <c r="C33" s="46"/>
      <c r="D33" s="65"/>
      <c r="E33" s="65"/>
      <c r="F33" s="66"/>
      <c r="G33">
        <f>IF(ABS(MAX(D33:F33))+ABS(MIN(D33:F33))=0,0,1)</f>
        <v>0</v>
      </c>
    </row>
    <row r="34" spans="1:7" ht="15.75">
      <c r="A34" s="70">
        <f t="shared" si="0"/>
        <v>0</v>
      </c>
      <c r="B34" s="28"/>
      <c r="C34" s="46"/>
      <c r="D34" s="65"/>
      <c r="E34" s="65"/>
      <c r="F34" s="66"/>
      <c r="G34">
        <f>IF(ABS(MAX(D34:F34))+ABS(MIN(D34:F34))=0,0,1)</f>
        <v>0</v>
      </c>
    </row>
    <row r="35" spans="1:6" ht="47.25">
      <c r="A35" s="70">
        <f t="shared" si="0"/>
        <v>1</v>
      </c>
      <c r="B35" s="37" t="s">
        <v>49</v>
      </c>
      <c r="C35" s="47"/>
      <c r="D35" s="47">
        <f>SUM(D36:D50)</f>
        <v>11515629</v>
      </c>
      <c r="E35" s="47">
        <f>SUM(E36:E50)</f>
        <v>0</v>
      </c>
      <c r="F35" s="62">
        <f>SUM(F36:F50)</f>
        <v>0</v>
      </c>
    </row>
    <row r="36" spans="1:6" s="2" customFormat="1" ht="63">
      <c r="A36" s="70">
        <f t="shared" si="0"/>
        <v>1</v>
      </c>
      <c r="B36" s="27" t="s">
        <v>53</v>
      </c>
      <c r="C36" s="46"/>
      <c r="D36" s="63">
        <f>12710+8720+11488541+2427+2811</f>
        <v>11515209</v>
      </c>
      <c r="E36" s="63"/>
      <c r="F36" s="64"/>
    </row>
    <row r="37" spans="1:6" s="2" customFormat="1" ht="31.5">
      <c r="A37" s="70">
        <f t="shared" si="0"/>
        <v>1</v>
      </c>
      <c r="B37" s="27" t="s">
        <v>54</v>
      </c>
      <c r="C37" s="46"/>
      <c r="D37" s="63">
        <v>420</v>
      </c>
      <c r="E37" s="63"/>
      <c r="F37" s="64"/>
    </row>
    <row r="38" spans="1:6" s="2" customFormat="1" ht="63">
      <c r="A38" s="70">
        <f t="shared" si="0"/>
        <v>0</v>
      </c>
      <c r="B38" s="27" t="s">
        <v>55</v>
      </c>
      <c r="C38" s="46"/>
      <c r="D38" s="63"/>
      <c r="E38" s="63"/>
      <c r="F38" s="64"/>
    </row>
    <row r="39" spans="1:6" s="2" customFormat="1" ht="78.75">
      <c r="A39" s="70">
        <f t="shared" si="0"/>
        <v>0</v>
      </c>
      <c r="B39" s="27" t="s">
        <v>56</v>
      </c>
      <c r="C39" s="46"/>
      <c r="D39" s="63"/>
      <c r="E39" s="63"/>
      <c r="F39" s="64"/>
    </row>
    <row r="40" spans="1:6" s="2" customFormat="1" ht="15.75">
      <c r="A40" s="70">
        <f t="shared" si="0"/>
        <v>0</v>
      </c>
      <c r="B40" s="27" t="s">
        <v>57</v>
      </c>
      <c r="C40" s="46"/>
      <c r="D40" s="63"/>
      <c r="E40" s="63"/>
      <c r="F40" s="64"/>
    </row>
    <row r="41" spans="1:6" s="2" customFormat="1" ht="15.75">
      <c r="A41" s="70">
        <f t="shared" si="0"/>
        <v>0</v>
      </c>
      <c r="B41" s="27" t="s">
        <v>58</v>
      </c>
      <c r="C41" s="46"/>
      <c r="D41" s="63"/>
      <c r="E41" s="63"/>
      <c r="F41" s="64"/>
    </row>
    <row r="42" spans="1:6" s="2" customFormat="1" ht="31.5">
      <c r="A42" s="70">
        <f t="shared" si="0"/>
        <v>0</v>
      </c>
      <c r="B42" s="27" t="s">
        <v>59</v>
      </c>
      <c r="C42" s="46"/>
      <c r="D42" s="63"/>
      <c r="E42" s="63"/>
      <c r="F42" s="64"/>
    </row>
    <row r="43" spans="1:6" s="2" customFormat="1" ht="31.5">
      <c r="A43" s="70">
        <f t="shared" si="0"/>
        <v>0</v>
      </c>
      <c r="B43" s="27" t="s">
        <v>60</v>
      </c>
      <c r="C43" s="46"/>
      <c r="D43" s="63"/>
      <c r="E43" s="63"/>
      <c r="F43" s="64"/>
    </row>
    <row r="44" spans="1:6" s="2" customFormat="1" ht="31.5">
      <c r="A44" s="70">
        <f t="shared" si="0"/>
        <v>0</v>
      </c>
      <c r="B44" s="27" t="s">
        <v>61</v>
      </c>
      <c r="C44" s="46"/>
      <c r="D44" s="63"/>
      <c r="E44" s="63"/>
      <c r="F44" s="64"/>
    </row>
    <row r="45" spans="1:6" s="2" customFormat="1" ht="31.5">
      <c r="A45" s="70">
        <f t="shared" si="0"/>
        <v>0</v>
      </c>
      <c r="B45" s="27" t="s">
        <v>62</v>
      </c>
      <c r="C45" s="46"/>
      <c r="D45" s="63"/>
      <c r="E45" s="63"/>
      <c r="F45" s="64"/>
    </row>
    <row r="46" spans="1:7" s="2" customFormat="1" ht="15.75">
      <c r="A46" s="70">
        <f t="shared" si="0"/>
        <v>0</v>
      </c>
      <c r="B46" s="28"/>
      <c r="C46" s="46"/>
      <c r="D46" s="63"/>
      <c r="E46" s="63"/>
      <c r="F46" s="64"/>
      <c r="G46">
        <f>IF(ABS(MAX(D46:F46))+ABS(MIN(D46:F46))=0,0,1)</f>
        <v>0</v>
      </c>
    </row>
    <row r="47" spans="1:7" ht="15.75">
      <c r="A47" s="70">
        <f>IF(ABS(MAX(D47:F47))+ABS(MIN(D47:F47))=0,0,1)</f>
        <v>0</v>
      </c>
      <c r="B47" s="28"/>
      <c r="C47" s="46"/>
      <c r="D47" s="65"/>
      <c r="E47" s="65"/>
      <c r="F47" s="66"/>
      <c r="G47">
        <f>IF(ABS(MAX(D47:F47))+ABS(MIN(D47:F47))=0,0,1)</f>
        <v>0</v>
      </c>
    </row>
    <row r="48" spans="1:7" ht="15.75">
      <c r="A48" s="70">
        <f t="shared" si="0"/>
        <v>0</v>
      </c>
      <c r="B48" s="28"/>
      <c r="C48" s="46"/>
      <c r="D48" s="65"/>
      <c r="E48" s="65"/>
      <c r="F48" s="66"/>
      <c r="G48">
        <f>IF(ABS(MAX(D48:F48))+ABS(MIN(D48:F48))=0,0,1)</f>
        <v>0</v>
      </c>
    </row>
    <row r="49" spans="1:7" ht="15.75">
      <c r="A49" s="70">
        <f t="shared" si="0"/>
        <v>0</v>
      </c>
      <c r="B49" s="28"/>
      <c r="C49" s="46"/>
      <c r="D49" s="65"/>
      <c r="E49" s="65"/>
      <c r="F49" s="66"/>
      <c r="G49">
        <f>IF(ABS(MAX(D49:F49))+ABS(MIN(D49:F49))=0,0,1)</f>
        <v>0</v>
      </c>
    </row>
    <row r="50" spans="1:7" s="2" customFormat="1" ht="16.5" thickBot="1">
      <c r="A50" s="70">
        <f t="shared" si="0"/>
        <v>0</v>
      </c>
      <c r="B50" s="29"/>
      <c r="C50" s="48"/>
      <c r="D50" s="67"/>
      <c r="E50" s="67"/>
      <c r="F50" s="68"/>
      <c r="G50">
        <f>IF(ABS(MAX(D50:F50))+ABS(MIN(D50:F50))=0,0,1)</f>
        <v>0</v>
      </c>
    </row>
    <row r="51" ht="15">
      <c r="A51" s="70">
        <v>1</v>
      </c>
    </row>
    <row r="52" spans="1:2" ht="15.75">
      <c r="A52" s="70">
        <v>1</v>
      </c>
      <c r="B52" s="16" t="s">
        <v>63</v>
      </c>
    </row>
    <row r="53" spans="1:2" ht="15.75">
      <c r="A53" s="70">
        <v>1</v>
      </c>
      <c r="B53" s="16" t="s">
        <v>67</v>
      </c>
    </row>
    <row r="54" spans="1:2" ht="15.75">
      <c r="A54" s="70">
        <v>1</v>
      </c>
      <c r="B54" s="16" t="s">
        <v>66</v>
      </c>
    </row>
  </sheetData>
  <sheetProtection sheet="1" objects="1" scenarios="1"/>
  <autoFilter ref="A1:A54"/>
  <mergeCells count="4">
    <mergeCell ref="B4:D4"/>
    <mergeCell ref="B5:D5"/>
    <mergeCell ref="B2:F2"/>
    <mergeCell ref="C6:F6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4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Държавни разходи</dc:creator>
  <cp:keywords/>
  <dc:description/>
  <cp:lastModifiedBy>John</cp:lastModifiedBy>
  <cp:lastPrinted>2021-01-13T17:17:49Z</cp:lastPrinted>
  <dcterms:created xsi:type="dcterms:W3CDTF">2020-04-28T14:17:25Z</dcterms:created>
  <dcterms:modified xsi:type="dcterms:W3CDTF">2021-05-11T06:36:04Z</dcterms:modified>
  <cp:category/>
  <cp:version/>
  <cp:contentType/>
  <cp:contentStatus/>
</cp:coreProperties>
</file>